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6. jednání 14.-16.4. 2021\"/>
    </mc:Choice>
  </mc:AlternateContent>
  <xr:revisionPtr revIDLastSave="0" documentId="13_ncr:1_{3C870153-9D4D-4524-9E7B-6C0EE0D60E1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konference a vyzkum" sheetId="2" r:id="rId1"/>
    <sheet name="ČK" sheetId="4" r:id="rId2"/>
    <sheet name="HB" sheetId="5" r:id="rId3"/>
    <sheet name="JarK" sheetId="6" r:id="rId4"/>
    <sheet name="JK" sheetId="7" r:id="rId5"/>
    <sheet name="LD" sheetId="8" r:id="rId6"/>
    <sheet name="MŠ" sheetId="9" r:id="rId7"/>
    <sheet name="NS" sheetId="10" r:id="rId8"/>
    <sheet name="OZ" sheetId="3" r:id="rId9"/>
    <sheet name="TCD" sheetId="11" r:id="rId10"/>
  </sheets>
  <definedNames>
    <definedName name="_xlnm.Print_Area" localSheetId="0">'konference a vyzkum'!$A$1:$Y$22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8" l="1"/>
  <c r="E16" i="11"/>
  <c r="D16" i="11"/>
  <c r="Q14" i="11"/>
  <c r="Q15" i="11"/>
  <c r="E16" i="4"/>
  <c r="D16" i="4"/>
  <c r="Q14" i="4"/>
  <c r="Q15" i="4"/>
  <c r="E16" i="5"/>
  <c r="D16" i="5"/>
  <c r="Q14" i="5"/>
  <c r="Q15" i="5"/>
  <c r="E16" i="6"/>
  <c r="D16" i="6"/>
  <c r="Q14" i="6"/>
  <c r="Q15" i="6"/>
  <c r="E16" i="7"/>
  <c r="D16" i="7"/>
  <c r="Q14" i="7"/>
  <c r="Q15" i="7"/>
  <c r="E16" i="8"/>
  <c r="D16" i="8"/>
  <c r="Q15" i="8"/>
  <c r="E16" i="9"/>
  <c r="D16" i="9"/>
  <c r="Q14" i="9"/>
  <c r="Q15" i="9"/>
  <c r="E16" i="10"/>
  <c r="D16" i="10"/>
  <c r="Q14" i="10"/>
  <c r="Q15" i="10"/>
  <c r="Q14" i="3"/>
  <c r="Q15" i="3"/>
  <c r="E16" i="3"/>
  <c r="D16" i="3"/>
  <c r="E16" i="2"/>
  <c r="D16" i="2"/>
  <c r="R16" i="2" l="1"/>
  <c r="R17" i="2" s="1"/>
</calcChain>
</file>

<file path=xl/sharedStrings.xml><?xml version="1.0" encoding="utf-8"?>
<sst xmlns="http://schemas.openxmlformats.org/spreadsheetml/2006/main" count="579" uniqueCount="61">
  <si>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</si>
  <si>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</si>
  <si>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</si>
  <si>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</si>
  <si>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</si>
  <si>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</si>
  <si>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</si>
  <si>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</si>
  <si>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</si>
  <si>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</si>
  <si>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</si>
  <si>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</si>
  <si>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</si>
  <si>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</si>
  <si>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</si>
  <si>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</si>
  <si>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</si>
  <si>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</si>
  <si>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</si>
  <si>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</si>
  <si>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</si>
  <si>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</si>
  <si>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</si>
  <si>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</si>
  <si>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</si>
  <si>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</si>
  <si>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</si>
  <si>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</si>
  <si>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</si>
  <si>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</si>
  <si>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Distribuční a marketingová strategie</t>
  </si>
  <si>
    <t>Konference a výzkumné projekty v oblasti filmové vědy</t>
  </si>
  <si>
    <t xml:space="preserve">1. podpora výzkumu s důrazem na základní výzkum v oblasti české kinematografie </t>
  </si>
  <si>
    <t xml:space="preserve">3. podpora rozvoje oboru filmových a audiovizuálních studií </t>
  </si>
  <si>
    <t>4. zapojení filmových studií do evropského prostředí a posílení jejich mezinárodní konkurenceschopnosti</t>
  </si>
  <si>
    <t>5. podpora rozvoje kinematografie prostřednictvím kvalifikované reflexe</t>
  </si>
  <si>
    <t>Podpora kinematografie je určena pro pořádání odborné konference s národním či mezinárodním významem nebo výzkumné projekty v oblasti filmové vědy.</t>
  </si>
  <si>
    <t xml:space="preserve">Odborná a/nebo programová kvalita projektu </t>
  </si>
  <si>
    <r>
      <t xml:space="preserve">Dotační okruh: </t>
    </r>
    <r>
      <rPr>
        <sz val="9.5"/>
        <color theme="1"/>
        <rFont val="Arial"/>
        <family val="2"/>
        <charset val="238"/>
      </rPr>
      <t>6. publikační činnost v oblasti kinematografie a činnost v oblasti filmové vědy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</si>
  <si>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</si>
  <si>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 xml:space="preserve">Finanční alokace: </t>
    </r>
    <r>
      <rPr>
        <sz val="9.5"/>
        <rFont val="Arial"/>
        <family val="2"/>
        <charset val="238"/>
      </rPr>
      <t>1 000 000 Kč</t>
    </r>
  </si>
  <si>
    <t>2. podpora odborné publikační a konferenční činnosti v oblastivědy a výzkumu</t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</si>
  <si>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21. 12. 2020 - 21. 1. 2021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</si>
  <si>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konference nejpozději do 30. června 2022, </t>
    </r>
  </si>
  <si>
    <t>výzkumné projekty nejpozději do 30. září 2024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</si>
  <si>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2021-6-2-13</t>
    </r>
  </si>
  <si>
    <t>4525/2021</t>
  </si>
  <si>
    <t>4528/2021</t>
  </si>
  <si>
    <t>Reifová, Irena</t>
  </si>
  <si>
    <t>Szczepanik, Petr</t>
  </si>
  <si>
    <t>Gregor, Lukáš</t>
  </si>
  <si>
    <t>Blažek, Petr</t>
  </si>
  <si>
    <t>ano</t>
  </si>
  <si>
    <t>Videoarchiv Radka Pilaře</t>
  </si>
  <si>
    <t>Vojtěch Jasný: české období 1925-1970</t>
  </si>
  <si>
    <t>1.6.2022</t>
  </si>
  <si>
    <t>Národní filmový archiv p.o.</t>
  </si>
  <si>
    <t>Jiří Voráč</t>
  </si>
  <si>
    <t>neinvestiční dotace</t>
  </si>
  <si>
    <t>80%</t>
  </si>
  <si>
    <t>30.6.2022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</si>
</sst>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0" fontId="6" fillId="0" borderId="9" xfId="0" applyFont="1" applyFill="1" applyBorder="1"/>
    <xf numFmtId="3" fontId="6" fillId="0" borderId="9" xfId="0" applyNumberFormat="1" applyFont="1" applyFill="1" applyBorder="1"/>
    <xf numFmtId="0" fontId="3" fillId="0" borderId="9" xfId="0" applyFont="1" applyFill="1" applyBorder="1"/>
    <xf numFmtId="0" fontId="3" fillId="0" borderId="9" xfId="0" applyFont="1" applyFill="1" applyBorder="1" applyAlignment="1">
      <alignment horizontal="left" vertical="top" wrapText="1"/>
    </xf>
    <xf numFmtId="2" fontId="3" fillId="0" borderId="9" xfId="0" applyNumberFormat="1" applyFont="1" applyFill="1" applyBorder="1" applyAlignment="1" applyProtection="1">
      <alignment horizontal="left" vertical="top"/>
    </xf>
    <xf numFmtId="2" fontId="3" fillId="0" borderId="9" xfId="0" applyNumberFormat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left" vertical="top"/>
    </xf>
    <xf numFmtId="9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1" fontId="3" fillId="0" borderId="9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top"/>
    </xf>
    <xf numFmtId="14" fontId="6" fillId="0" borderId="9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048576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22.5546875" style="2" customWidth="1"/>
    <col min="3" max="3" width="31.10937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5.66406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89" ht="38.25" customHeight="1" x14ac:dyDescent="0.3">
      <c r="A1" s="1" t="s">
        <v>31</v>
      </c>
    </row>
    <row r="2" spans="1:89" ht="12.75" customHeight="1" x14ac:dyDescent="0.3">
      <c r="A2" s="6" t="s">
        <v>45</v>
      </c>
      <c r="D2" s="6" t="s">
        <v>21</v>
      </c>
    </row>
    <row r="3" spans="1:89" ht="12.75" customHeight="1" x14ac:dyDescent="0.3">
      <c r="A3" s="6" t="s">
        <v>38</v>
      </c>
      <c r="D3" s="2" t="s">
        <v>32</v>
      </c>
    </row>
    <row r="4" spans="1:89" ht="12.75" customHeight="1" x14ac:dyDescent="0.3">
      <c r="A4" s="6" t="s">
        <v>42</v>
      </c>
      <c r="D4" s="2" t="s">
        <v>41</v>
      </c>
    </row>
    <row r="5" spans="1:89" ht="12.75" customHeight="1" x14ac:dyDescent="0.3">
      <c r="A5" s="6" t="s">
        <v>40</v>
      </c>
      <c r="D5" s="2" t="s">
        <v>33</v>
      </c>
    </row>
    <row r="6" spans="1:89" ht="12.75" customHeight="1" x14ac:dyDescent="0.3">
      <c r="A6" s="26" t="s">
        <v>43</v>
      </c>
      <c r="B6" s="26"/>
      <c r="C6" s="26"/>
      <c r="D6" s="2" t="s">
        <v>34</v>
      </c>
    </row>
    <row r="7" spans="1:89" ht="12.75" customHeight="1" x14ac:dyDescent="0.3">
      <c r="A7" s="2" t="s">
        <v>44</v>
      </c>
      <c r="D7" s="2" t="s">
        <v>35</v>
      </c>
    </row>
    <row r="8" spans="1:89" ht="12.75" customHeight="1" x14ac:dyDescent="0.3">
      <c r="A8" s="7" t="s">
        <v>39</v>
      </c>
      <c r="D8" s="6" t="s">
        <v>22</v>
      </c>
    </row>
    <row r="9" spans="1:89" ht="12.75" customHeight="1" x14ac:dyDescent="0.3">
      <c r="D9" s="34" t="s">
        <v>36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89" ht="12.75" customHeight="1" x14ac:dyDescent="0.3">
      <c r="A10" s="6"/>
    </row>
    <row r="11" spans="1:89" ht="26.4" customHeight="1" x14ac:dyDescent="0.3">
      <c r="A11" s="24" t="s">
        <v>0</v>
      </c>
      <c r="B11" s="24" t="s">
        <v>1</v>
      </c>
      <c r="C11" s="24" t="s">
        <v>16</v>
      </c>
      <c r="D11" s="24" t="s">
        <v>13</v>
      </c>
      <c r="E11" s="28" t="s">
        <v>2</v>
      </c>
      <c r="F11" s="30" t="s">
        <v>28</v>
      </c>
      <c r="G11" s="31"/>
      <c r="H11" s="30" t="s">
        <v>29</v>
      </c>
      <c r="I11" s="31"/>
      <c r="J11" s="24" t="s">
        <v>37</v>
      </c>
      <c r="K11" s="24" t="s">
        <v>14</v>
      </c>
      <c r="L11" s="24" t="s">
        <v>15</v>
      </c>
      <c r="M11" s="24" t="s">
        <v>26</v>
      </c>
      <c r="N11" s="24" t="s">
        <v>27</v>
      </c>
      <c r="O11" s="24" t="s">
        <v>30</v>
      </c>
      <c r="P11" s="24" t="s">
        <v>3</v>
      </c>
      <c r="Q11" s="24" t="s">
        <v>4</v>
      </c>
      <c r="R11" s="24" t="s">
        <v>5</v>
      </c>
      <c r="S11" s="24" t="s">
        <v>6</v>
      </c>
      <c r="T11" s="24" t="s">
        <v>7</v>
      </c>
      <c r="U11" s="24" t="s">
        <v>8</v>
      </c>
      <c r="V11" s="24" t="s">
        <v>9</v>
      </c>
      <c r="W11" s="24" t="s">
        <v>10</v>
      </c>
      <c r="X11" s="24" t="s">
        <v>11</v>
      </c>
      <c r="Y11" s="24" t="s">
        <v>12</v>
      </c>
    </row>
    <row r="12" spans="1:89" ht="59.4" customHeight="1" x14ac:dyDescent="0.3">
      <c r="A12" s="27"/>
      <c r="B12" s="27"/>
      <c r="C12" s="27"/>
      <c r="D12" s="27"/>
      <c r="E12" s="29"/>
      <c r="F12" s="32"/>
      <c r="G12" s="33"/>
      <c r="H12" s="32"/>
      <c r="I12" s="33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89" ht="38.25" customHeight="1" x14ac:dyDescent="0.3">
      <c r="A13" s="27"/>
      <c r="B13" s="27"/>
      <c r="C13" s="27"/>
      <c r="D13" s="27"/>
      <c r="E13" s="29"/>
      <c r="F13" s="10" t="s">
        <v>23</v>
      </c>
      <c r="G13" s="9" t="s">
        <v>24</v>
      </c>
      <c r="H13" s="9" t="s">
        <v>23</v>
      </c>
      <c r="I13" s="9" t="s">
        <v>24</v>
      </c>
      <c r="J13" s="9" t="s">
        <v>25</v>
      </c>
      <c r="K13" s="9" t="s">
        <v>18</v>
      </c>
      <c r="L13" s="9" t="s">
        <v>18</v>
      </c>
      <c r="M13" s="9" t="s">
        <v>19</v>
      </c>
      <c r="N13" s="9" t="s">
        <v>20</v>
      </c>
      <c r="O13" s="9" t="s">
        <v>20</v>
      </c>
      <c r="P13" s="9" t="s">
        <v>19</v>
      </c>
      <c r="Q13" s="9"/>
      <c r="R13" s="9"/>
      <c r="S13" s="9"/>
      <c r="T13" s="8"/>
      <c r="U13" s="8"/>
      <c r="V13" s="8"/>
      <c r="W13" s="8"/>
      <c r="X13" s="8"/>
      <c r="Y13" s="9"/>
    </row>
    <row r="14" spans="1:89" s="4" customFormat="1" ht="12.75" customHeight="1" x14ac:dyDescent="0.2">
      <c r="A14" s="19" t="s">
        <v>47</v>
      </c>
      <c r="B14" s="11" t="s">
        <v>57</v>
      </c>
      <c r="C14" s="11" t="s">
        <v>54</v>
      </c>
      <c r="D14" s="12">
        <v>500000</v>
      </c>
      <c r="E14" s="12">
        <v>400000</v>
      </c>
      <c r="F14" s="11" t="s">
        <v>49</v>
      </c>
      <c r="G14" s="20" t="s">
        <v>52</v>
      </c>
      <c r="H14" s="11" t="s">
        <v>51</v>
      </c>
      <c r="I14" s="20" t="s">
        <v>52</v>
      </c>
      <c r="J14" s="15">
        <v>34.1111</v>
      </c>
      <c r="K14" s="15">
        <v>13.777799999999999</v>
      </c>
      <c r="L14" s="15">
        <v>12.777799999999999</v>
      </c>
      <c r="M14" s="15">
        <v>4.8888999999999996</v>
      </c>
      <c r="N14" s="15">
        <v>8.4443999999999999</v>
      </c>
      <c r="O14" s="15">
        <v>8.7777999999999992</v>
      </c>
      <c r="P14" s="15">
        <v>3.3332999999999999</v>
      </c>
      <c r="Q14" s="16">
        <v>86.111099999999993</v>
      </c>
      <c r="R14" s="12">
        <v>400000</v>
      </c>
      <c r="S14" s="17" t="s">
        <v>58</v>
      </c>
      <c r="T14" s="35" t="s">
        <v>52</v>
      </c>
      <c r="U14" s="35" t="s">
        <v>52</v>
      </c>
      <c r="V14" s="18">
        <v>0.8</v>
      </c>
      <c r="W14" s="36" t="s">
        <v>59</v>
      </c>
      <c r="X14" s="37">
        <v>45412</v>
      </c>
      <c r="Y14" s="37">
        <v>45412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</row>
    <row r="15" spans="1:89" s="4" customFormat="1" ht="12.75" customHeight="1" x14ac:dyDescent="0.2">
      <c r="A15" s="19" t="s">
        <v>46</v>
      </c>
      <c r="B15" s="11" t="s">
        <v>56</v>
      </c>
      <c r="C15" s="11" t="s">
        <v>53</v>
      </c>
      <c r="D15" s="12">
        <v>241668</v>
      </c>
      <c r="E15" s="12">
        <v>140000</v>
      </c>
      <c r="F15" s="13" t="s">
        <v>48</v>
      </c>
      <c r="G15" s="14" t="s">
        <v>52</v>
      </c>
      <c r="H15" s="13" t="s">
        <v>50</v>
      </c>
      <c r="I15" s="14" t="s">
        <v>52</v>
      </c>
      <c r="J15" s="15">
        <v>32</v>
      </c>
      <c r="K15" s="15">
        <v>11.777799999999999</v>
      </c>
      <c r="L15" s="15">
        <v>12.4444</v>
      </c>
      <c r="M15" s="15">
        <v>3.6667000000000001</v>
      </c>
      <c r="N15" s="15">
        <v>7.7778</v>
      </c>
      <c r="O15" s="15">
        <v>7.1111000000000004</v>
      </c>
      <c r="P15" s="15">
        <v>5</v>
      </c>
      <c r="Q15" s="16">
        <v>79.777799999999999</v>
      </c>
      <c r="R15" s="12">
        <v>140000</v>
      </c>
      <c r="S15" s="17" t="s">
        <v>58</v>
      </c>
      <c r="T15" s="35" t="s">
        <v>52</v>
      </c>
      <c r="U15" s="35" t="s">
        <v>52</v>
      </c>
      <c r="V15" s="18">
        <v>0.57999999999999996</v>
      </c>
      <c r="W15" s="36" t="s">
        <v>59</v>
      </c>
      <c r="X15" s="38" t="s">
        <v>55</v>
      </c>
      <c r="Y15" s="36" t="s">
        <v>60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1:89" x14ac:dyDescent="0.3">
      <c r="D16" s="23">
        <f>SUM(D14:D15)</f>
        <v>741668</v>
      </c>
      <c r="E16" s="23">
        <f>SUM(E14:E15)</f>
        <v>540000</v>
      </c>
      <c r="F16" s="5"/>
      <c r="R16" s="5">
        <f>SUM(R14:R15)</f>
        <v>540000</v>
      </c>
    </row>
    <row r="17" spans="5:18" x14ac:dyDescent="0.3">
      <c r="E17" s="5"/>
      <c r="F17" s="5"/>
      <c r="G17" s="5"/>
      <c r="H17" s="5"/>
      <c r="Q17" s="2" t="s">
        <v>17</v>
      </c>
      <c r="R17" s="5">
        <f>1000000-R16</f>
        <v>460000</v>
      </c>
    </row>
    <row r="1048576" spans="19:19" x14ac:dyDescent="0.3">
      <c r="S1048576" s="17"/>
    </row>
  </sheetData>
  <mergeCells count="25">
    <mergeCell ref="A6:C6"/>
    <mergeCell ref="W11:W12"/>
    <mergeCell ref="X11:X12"/>
    <mergeCell ref="Y11:Y12"/>
    <mergeCell ref="A11:A13"/>
    <mergeCell ref="B11:B13"/>
    <mergeCell ref="C11:C13"/>
    <mergeCell ref="D11:D13"/>
    <mergeCell ref="E11:E13"/>
    <mergeCell ref="F11:G12"/>
    <mergeCell ref="H11:I12"/>
    <mergeCell ref="D9:Q9"/>
    <mergeCell ref="J11:J12"/>
    <mergeCell ref="K11:K12"/>
    <mergeCell ref="L11:L12"/>
    <mergeCell ref="V11:V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</mergeCells>
  <dataValidations count="4">
    <dataValidation type="decimal" operator="lessThanOrEqual" allowBlank="1" showInputMessage="1" showErrorMessage="1" error="max. 40" sqref="J14:J15" xr:uid="{00000000-0002-0000-0000-000000000000}">
      <formula1>40</formula1>
    </dataValidation>
    <dataValidation type="decimal" operator="lessThanOrEqual" allowBlank="1" showInputMessage="1" showErrorMessage="1" error="max. 15" sqref="K14:L15" xr:uid="{00000000-0002-0000-0000-000001000000}">
      <formula1>15</formula1>
    </dataValidation>
    <dataValidation type="decimal" operator="lessThanOrEqual" allowBlank="1" showInputMessage="1" showErrorMessage="1" error="max. 10" sqref="N14:O15" xr:uid="{00000000-0002-0000-0000-000002000000}">
      <formula1>10</formula1>
    </dataValidation>
    <dataValidation type="decimal" operator="lessThanOrEqual" allowBlank="1" showInputMessage="1" showErrorMessage="1" error="max. 5" sqref="M14:M15 P14:P15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72E12-8BB3-454C-BB41-1376BE98211A}">
  <dimension ref="A1:BS17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22.5546875" style="2" customWidth="1"/>
    <col min="3" max="3" width="31.10937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1" ht="38.25" customHeight="1" x14ac:dyDescent="0.3">
      <c r="A1" s="1" t="s">
        <v>31</v>
      </c>
    </row>
    <row r="2" spans="1:71" ht="12.75" customHeight="1" x14ac:dyDescent="0.3">
      <c r="A2" s="6" t="s">
        <v>45</v>
      </c>
      <c r="D2" s="6" t="s">
        <v>21</v>
      </c>
    </row>
    <row r="3" spans="1:71" ht="12.75" customHeight="1" x14ac:dyDescent="0.3">
      <c r="A3" s="6" t="s">
        <v>38</v>
      </c>
      <c r="D3" s="2" t="s">
        <v>32</v>
      </c>
    </row>
    <row r="4" spans="1:71" ht="12.75" customHeight="1" x14ac:dyDescent="0.3">
      <c r="A4" s="6" t="s">
        <v>42</v>
      </c>
      <c r="D4" s="2" t="s">
        <v>41</v>
      </c>
    </row>
    <row r="5" spans="1:71" ht="12.75" customHeight="1" x14ac:dyDescent="0.3">
      <c r="A5" s="6" t="s">
        <v>40</v>
      </c>
      <c r="D5" s="2" t="s">
        <v>33</v>
      </c>
    </row>
    <row r="6" spans="1:71" ht="12.75" customHeight="1" x14ac:dyDescent="0.3">
      <c r="A6" s="26" t="s">
        <v>43</v>
      </c>
      <c r="B6" s="26"/>
      <c r="C6" s="26"/>
      <c r="D6" s="2" t="s">
        <v>34</v>
      </c>
    </row>
    <row r="7" spans="1:71" ht="12.75" customHeight="1" x14ac:dyDescent="0.3">
      <c r="A7" s="2" t="s">
        <v>44</v>
      </c>
      <c r="D7" s="2" t="s">
        <v>35</v>
      </c>
    </row>
    <row r="8" spans="1:71" ht="12.75" customHeight="1" x14ac:dyDescent="0.3">
      <c r="A8" s="7" t="s">
        <v>39</v>
      </c>
      <c r="D8" s="6" t="s">
        <v>22</v>
      </c>
    </row>
    <row r="9" spans="1:71" ht="12.75" customHeight="1" x14ac:dyDescent="0.3">
      <c r="D9" s="34" t="s">
        <v>36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71" ht="12.75" customHeight="1" x14ac:dyDescent="0.3">
      <c r="A10" s="6"/>
    </row>
    <row r="11" spans="1:71" ht="26.4" customHeight="1" x14ac:dyDescent="0.3">
      <c r="A11" s="24" t="s">
        <v>0</v>
      </c>
      <c r="B11" s="24" t="s">
        <v>1</v>
      </c>
      <c r="C11" s="24" t="s">
        <v>16</v>
      </c>
      <c r="D11" s="24" t="s">
        <v>13</v>
      </c>
      <c r="E11" s="28" t="s">
        <v>2</v>
      </c>
      <c r="F11" s="30" t="s">
        <v>28</v>
      </c>
      <c r="G11" s="31"/>
      <c r="H11" s="30" t="s">
        <v>29</v>
      </c>
      <c r="I11" s="31"/>
      <c r="J11" s="24" t="s">
        <v>37</v>
      </c>
      <c r="K11" s="24" t="s">
        <v>14</v>
      </c>
      <c r="L11" s="24" t="s">
        <v>15</v>
      </c>
      <c r="M11" s="24" t="s">
        <v>26</v>
      </c>
      <c r="N11" s="24" t="s">
        <v>27</v>
      </c>
      <c r="O11" s="24" t="s">
        <v>30</v>
      </c>
      <c r="P11" s="24" t="s">
        <v>3</v>
      </c>
      <c r="Q11" s="24" t="s">
        <v>4</v>
      </c>
    </row>
    <row r="12" spans="1:71" ht="59.4" customHeight="1" x14ac:dyDescent="0.3">
      <c r="A12" s="27"/>
      <c r="B12" s="27"/>
      <c r="C12" s="27"/>
      <c r="D12" s="27"/>
      <c r="E12" s="29"/>
      <c r="F12" s="32"/>
      <c r="G12" s="33"/>
      <c r="H12" s="32"/>
      <c r="I12" s="33"/>
      <c r="J12" s="25"/>
      <c r="K12" s="25"/>
      <c r="L12" s="25"/>
      <c r="M12" s="25"/>
      <c r="N12" s="25"/>
      <c r="O12" s="25"/>
      <c r="P12" s="25"/>
      <c r="Q12" s="25"/>
    </row>
    <row r="13" spans="1:71" ht="38.25" customHeight="1" x14ac:dyDescent="0.3">
      <c r="A13" s="27"/>
      <c r="B13" s="27"/>
      <c r="C13" s="27"/>
      <c r="D13" s="27"/>
      <c r="E13" s="29"/>
      <c r="F13" s="22" t="s">
        <v>23</v>
      </c>
      <c r="G13" s="21" t="s">
        <v>24</v>
      </c>
      <c r="H13" s="21" t="s">
        <v>23</v>
      </c>
      <c r="I13" s="21" t="s">
        <v>24</v>
      </c>
      <c r="J13" s="21" t="s">
        <v>25</v>
      </c>
      <c r="K13" s="21" t="s">
        <v>18</v>
      </c>
      <c r="L13" s="21" t="s">
        <v>18</v>
      </c>
      <c r="M13" s="21" t="s">
        <v>19</v>
      </c>
      <c r="N13" s="21" t="s">
        <v>20</v>
      </c>
      <c r="O13" s="21" t="s">
        <v>20</v>
      </c>
      <c r="P13" s="21" t="s">
        <v>19</v>
      </c>
      <c r="Q13" s="21"/>
    </row>
    <row r="14" spans="1:71" s="4" customFormat="1" ht="12.75" customHeight="1" x14ac:dyDescent="0.2">
      <c r="A14" s="19" t="s">
        <v>47</v>
      </c>
      <c r="B14" s="11" t="s">
        <v>57</v>
      </c>
      <c r="C14" s="11" t="s">
        <v>54</v>
      </c>
      <c r="D14" s="12">
        <v>500000</v>
      </c>
      <c r="E14" s="12">
        <v>400000</v>
      </c>
      <c r="F14" s="11" t="s">
        <v>49</v>
      </c>
      <c r="G14" s="20" t="s">
        <v>52</v>
      </c>
      <c r="H14" s="11" t="s">
        <v>51</v>
      </c>
      <c r="I14" s="20" t="s">
        <v>52</v>
      </c>
      <c r="J14" s="15">
        <v>35</v>
      </c>
      <c r="K14" s="15">
        <v>14</v>
      </c>
      <c r="L14" s="15">
        <v>13</v>
      </c>
      <c r="M14" s="15">
        <v>4</v>
      </c>
      <c r="N14" s="15">
        <v>8</v>
      </c>
      <c r="O14" s="15">
        <v>9</v>
      </c>
      <c r="P14" s="15">
        <v>3</v>
      </c>
      <c r="Q14" s="16">
        <f>SUM(J14:P14)</f>
        <v>86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4" customFormat="1" ht="12.75" customHeight="1" x14ac:dyDescent="0.2">
      <c r="A15" s="19" t="s">
        <v>46</v>
      </c>
      <c r="B15" s="11" t="s">
        <v>56</v>
      </c>
      <c r="C15" s="11" t="s">
        <v>53</v>
      </c>
      <c r="D15" s="12">
        <v>241668</v>
      </c>
      <c r="E15" s="12">
        <v>140000</v>
      </c>
      <c r="F15" s="13" t="s">
        <v>48</v>
      </c>
      <c r="G15" s="14" t="s">
        <v>52</v>
      </c>
      <c r="H15" s="13" t="s">
        <v>50</v>
      </c>
      <c r="I15" s="14" t="s">
        <v>52</v>
      </c>
      <c r="J15" s="15">
        <v>35</v>
      </c>
      <c r="K15" s="15">
        <v>13</v>
      </c>
      <c r="L15" s="15">
        <v>14</v>
      </c>
      <c r="M15" s="15">
        <v>2</v>
      </c>
      <c r="N15" s="15">
        <v>8</v>
      </c>
      <c r="O15" s="15">
        <v>7</v>
      </c>
      <c r="P15" s="15">
        <v>5</v>
      </c>
      <c r="Q15" s="16">
        <f>SUM(J15:P15)</f>
        <v>84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x14ac:dyDescent="0.3">
      <c r="D16" s="23">
        <f>SUM(D14:D15)</f>
        <v>741668</v>
      </c>
      <c r="E16" s="23">
        <f>SUM(E14:E15)</f>
        <v>540000</v>
      </c>
      <c r="F16" s="5"/>
    </row>
    <row r="17" spans="5:8" x14ac:dyDescent="0.3">
      <c r="E17" s="5"/>
      <c r="F17" s="5"/>
      <c r="G17" s="5"/>
      <c r="H17" s="5"/>
    </row>
  </sheetData>
  <sortState xmlns:xlrd2="http://schemas.microsoft.com/office/spreadsheetml/2017/richdata2" ref="J14:Q15">
    <sortCondition descending="1" ref="Q15"/>
  </sortState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40" sqref="J14:J15" xr:uid="{11121D69-F991-4D6D-95FC-67D7FB46EBBA}">
      <formula1>40</formula1>
    </dataValidation>
    <dataValidation type="decimal" operator="lessThanOrEqual" allowBlank="1" showInputMessage="1" showErrorMessage="1" error="max. 15" sqref="K14:L15" xr:uid="{2EF3ADFA-57E5-4796-A7E4-B4B4F299529A}">
      <formula1>15</formula1>
    </dataValidation>
    <dataValidation type="decimal" operator="lessThanOrEqual" allowBlank="1" showInputMessage="1" showErrorMessage="1" error="max. 10" sqref="N14:O15" xr:uid="{5F0EFBE0-E017-47DF-9C42-AA8DE337A20F}">
      <formula1>10</formula1>
    </dataValidation>
    <dataValidation type="decimal" operator="lessThanOrEqual" allowBlank="1" showInputMessage="1" showErrorMessage="1" error="max. 5" sqref="M14:M15 P14:P15" xr:uid="{73F3FD09-D625-4456-A9FE-48BCC53D97F0}">
      <formula1>5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14AB1-0C6E-456A-8164-5D6A58330989}">
  <dimension ref="A1:BS17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22.5546875" style="2" customWidth="1"/>
    <col min="3" max="3" width="31.10937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1" ht="38.25" customHeight="1" x14ac:dyDescent="0.3">
      <c r="A1" s="1" t="s">
        <v>31</v>
      </c>
    </row>
    <row r="2" spans="1:71" ht="12.75" customHeight="1" x14ac:dyDescent="0.3">
      <c r="A2" s="6" t="s">
        <v>45</v>
      </c>
      <c r="D2" s="6" t="s">
        <v>21</v>
      </c>
    </row>
    <row r="3" spans="1:71" ht="12.75" customHeight="1" x14ac:dyDescent="0.3">
      <c r="A3" s="6" t="s">
        <v>38</v>
      </c>
      <c r="D3" s="2" t="s">
        <v>32</v>
      </c>
    </row>
    <row r="4" spans="1:71" ht="12.75" customHeight="1" x14ac:dyDescent="0.3">
      <c r="A4" s="6" t="s">
        <v>42</v>
      </c>
      <c r="D4" s="2" t="s">
        <v>41</v>
      </c>
    </row>
    <row r="5" spans="1:71" ht="12.75" customHeight="1" x14ac:dyDescent="0.3">
      <c r="A5" s="6" t="s">
        <v>40</v>
      </c>
      <c r="D5" s="2" t="s">
        <v>33</v>
      </c>
    </row>
    <row r="6" spans="1:71" ht="12.75" customHeight="1" x14ac:dyDescent="0.3">
      <c r="A6" s="26" t="s">
        <v>43</v>
      </c>
      <c r="B6" s="26"/>
      <c r="C6" s="26"/>
      <c r="D6" s="2" t="s">
        <v>34</v>
      </c>
    </row>
    <row r="7" spans="1:71" ht="12.75" customHeight="1" x14ac:dyDescent="0.3">
      <c r="A7" s="2" t="s">
        <v>44</v>
      </c>
      <c r="D7" s="2" t="s">
        <v>35</v>
      </c>
    </row>
    <row r="8" spans="1:71" ht="12.75" customHeight="1" x14ac:dyDescent="0.3">
      <c r="A8" s="7" t="s">
        <v>39</v>
      </c>
      <c r="D8" s="6" t="s">
        <v>22</v>
      </c>
    </row>
    <row r="9" spans="1:71" ht="12.75" customHeight="1" x14ac:dyDescent="0.3">
      <c r="D9" s="34" t="s">
        <v>36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71" ht="12.75" customHeight="1" x14ac:dyDescent="0.3">
      <c r="A10" s="6"/>
    </row>
    <row r="11" spans="1:71" ht="26.4" customHeight="1" x14ac:dyDescent="0.3">
      <c r="A11" s="24" t="s">
        <v>0</v>
      </c>
      <c r="B11" s="24" t="s">
        <v>1</v>
      </c>
      <c r="C11" s="24" t="s">
        <v>16</v>
      </c>
      <c r="D11" s="24" t="s">
        <v>13</v>
      </c>
      <c r="E11" s="28" t="s">
        <v>2</v>
      </c>
      <c r="F11" s="30" t="s">
        <v>28</v>
      </c>
      <c r="G11" s="31"/>
      <c r="H11" s="30" t="s">
        <v>29</v>
      </c>
      <c r="I11" s="31"/>
      <c r="J11" s="24" t="s">
        <v>37</v>
      </c>
      <c r="K11" s="24" t="s">
        <v>14</v>
      </c>
      <c r="L11" s="24" t="s">
        <v>15</v>
      </c>
      <c r="M11" s="24" t="s">
        <v>26</v>
      </c>
      <c r="N11" s="24" t="s">
        <v>27</v>
      </c>
      <c r="O11" s="24" t="s">
        <v>30</v>
      </c>
      <c r="P11" s="24" t="s">
        <v>3</v>
      </c>
      <c r="Q11" s="24" t="s">
        <v>4</v>
      </c>
    </row>
    <row r="12" spans="1:71" ht="59.4" customHeight="1" x14ac:dyDescent="0.3">
      <c r="A12" s="27"/>
      <c r="B12" s="27"/>
      <c r="C12" s="27"/>
      <c r="D12" s="27"/>
      <c r="E12" s="29"/>
      <c r="F12" s="32"/>
      <c r="G12" s="33"/>
      <c r="H12" s="32"/>
      <c r="I12" s="33"/>
      <c r="J12" s="25"/>
      <c r="K12" s="25"/>
      <c r="L12" s="25"/>
      <c r="M12" s="25"/>
      <c r="N12" s="25"/>
      <c r="O12" s="25"/>
      <c r="P12" s="25"/>
      <c r="Q12" s="25"/>
    </row>
    <row r="13" spans="1:71" ht="38.25" customHeight="1" x14ac:dyDescent="0.3">
      <c r="A13" s="27"/>
      <c r="B13" s="27"/>
      <c r="C13" s="27"/>
      <c r="D13" s="27"/>
      <c r="E13" s="29"/>
      <c r="F13" s="22" t="s">
        <v>23</v>
      </c>
      <c r="G13" s="21" t="s">
        <v>24</v>
      </c>
      <c r="H13" s="21" t="s">
        <v>23</v>
      </c>
      <c r="I13" s="21" t="s">
        <v>24</v>
      </c>
      <c r="J13" s="21" t="s">
        <v>25</v>
      </c>
      <c r="K13" s="21" t="s">
        <v>18</v>
      </c>
      <c r="L13" s="21" t="s">
        <v>18</v>
      </c>
      <c r="M13" s="21" t="s">
        <v>19</v>
      </c>
      <c r="N13" s="21" t="s">
        <v>20</v>
      </c>
      <c r="O13" s="21" t="s">
        <v>20</v>
      </c>
      <c r="P13" s="21" t="s">
        <v>19</v>
      </c>
      <c r="Q13" s="21"/>
    </row>
    <row r="14" spans="1:71" s="4" customFormat="1" ht="12.75" customHeight="1" x14ac:dyDescent="0.2">
      <c r="A14" s="19" t="s">
        <v>47</v>
      </c>
      <c r="B14" s="11" t="s">
        <v>57</v>
      </c>
      <c r="C14" s="11" t="s">
        <v>54</v>
      </c>
      <c r="D14" s="12">
        <v>500000</v>
      </c>
      <c r="E14" s="12">
        <v>400000</v>
      </c>
      <c r="F14" s="11" t="s">
        <v>49</v>
      </c>
      <c r="G14" s="20" t="s">
        <v>52</v>
      </c>
      <c r="H14" s="11" t="s">
        <v>51</v>
      </c>
      <c r="I14" s="20" t="s">
        <v>52</v>
      </c>
      <c r="J14" s="15">
        <v>35</v>
      </c>
      <c r="K14" s="15">
        <v>14</v>
      </c>
      <c r="L14" s="15">
        <v>14</v>
      </c>
      <c r="M14" s="15">
        <v>5</v>
      </c>
      <c r="N14" s="15">
        <v>8</v>
      </c>
      <c r="O14" s="15">
        <v>8</v>
      </c>
      <c r="P14" s="15">
        <v>4</v>
      </c>
      <c r="Q14" s="16">
        <f>SUM(J14:P14)</f>
        <v>88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4" customFormat="1" ht="12.75" customHeight="1" x14ac:dyDescent="0.2">
      <c r="A15" s="19" t="s">
        <v>46</v>
      </c>
      <c r="B15" s="11" t="s">
        <v>56</v>
      </c>
      <c r="C15" s="11" t="s">
        <v>53</v>
      </c>
      <c r="D15" s="12">
        <v>241668</v>
      </c>
      <c r="E15" s="12">
        <v>140000</v>
      </c>
      <c r="F15" s="13" t="s">
        <v>48</v>
      </c>
      <c r="G15" s="14" t="s">
        <v>52</v>
      </c>
      <c r="H15" s="13" t="s">
        <v>50</v>
      </c>
      <c r="I15" s="14" t="s">
        <v>52</v>
      </c>
      <c r="J15" s="15">
        <v>30</v>
      </c>
      <c r="K15" s="15">
        <v>8</v>
      </c>
      <c r="L15" s="15">
        <v>12</v>
      </c>
      <c r="M15" s="15">
        <v>5</v>
      </c>
      <c r="N15" s="15">
        <v>5</v>
      </c>
      <c r="O15" s="15">
        <v>5</v>
      </c>
      <c r="P15" s="15">
        <v>5</v>
      </c>
      <c r="Q15" s="16">
        <f>SUM(J15:P15)</f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x14ac:dyDescent="0.3">
      <c r="D16" s="23">
        <f>SUM(D14:D15)</f>
        <v>741668</v>
      </c>
      <c r="E16" s="23">
        <f>SUM(E14:E15)</f>
        <v>540000</v>
      </c>
      <c r="F16" s="5"/>
    </row>
    <row r="17" spans="5:8" x14ac:dyDescent="0.3">
      <c r="E17" s="5"/>
      <c r="F17" s="5"/>
      <c r="G17" s="5"/>
      <c r="H17" s="5"/>
    </row>
  </sheetData>
  <sortState xmlns:xlrd2="http://schemas.microsoft.com/office/spreadsheetml/2017/richdata2" ref="J14:Q15">
    <sortCondition descending="1" ref="Q15"/>
  </sortState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40" sqref="J14:J15" xr:uid="{2C2DAD9A-7148-4256-B92E-180CE83FBC74}">
      <formula1>40</formula1>
    </dataValidation>
    <dataValidation type="decimal" operator="lessThanOrEqual" allowBlank="1" showInputMessage="1" showErrorMessage="1" error="max. 15" sqref="K14:L15" xr:uid="{DCA25894-86A9-46B4-A2E2-D56DA140AC33}">
      <formula1>15</formula1>
    </dataValidation>
    <dataValidation type="decimal" operator="lessThanOrEqual" allowBlank="1" showInputMessage="1" showErrorMessage="1" error="max. 10" sqref="N14:O15" xr:uid="{F0E4A570-AB2E-4847-937E-212E40FA04A9}">
      <formula1>10</formula1>
    </dataValidation>
    <dataValidation type="decimal" operator="lessThanOrEqual" allowBlank="1" showInputMessage="1" showErrorMessage="1" error="max. 5" sqref="M14:M15 P14:P15" xr:uid="{0325F6D3-834F-4B5B-B337-9C6150B2F072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D3F86-A458-4B90-84B0-94EB76FA82C7}">
  <dimension ref="A1:BS17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22.5546875" style="2" customWidth="1"/>
    <col min="3" max="3" width="31.10937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1" ht="38.25" customHeight="1" x14ac:dyDescent="0.3">
      <c r="A1" s="1" t="s">
        <v>31</v>
      </c>
    </row>
    <row r="2" spans="1:71" ht="12.75" customHeight="1" x14ac:dyDescent="0.3">
      <c r="A2" s="6" t="s">
        <v>45</v>
      </c>
      <c r="D2" s="6" t="s">
        <v>21</v>
      </c>
    </row>
    <row r="3" spans="1:71" ht="12.75" customHeight="1" x14ac:dyDescent="0.3">
      <c r="A3" s="6" t="s">
        <v>38</v>
      </c>
      <c r="D3" s="2" t="s">
        <v>32</v>
      </c>
    </row>
    <row r="4" spans="1:71" ht="12.75" customHeight="1" x14ac:dyDescent="0.3">
      <c r="A4" s="6" t="s">
        <v>42</v>
      </c>
      <c r="D4" s="2" t="s">
        <v>41</v>
      </c>
    </row>
    <row r="5" spans="1:71" ht="12.75" customHeight="1" x14ac:dyDescent="0.3">
      <c r="A5" s="6" t="s">
        <v>40</v>
      </c>
      <c r="D5" s="2" t="s">
        <v>33</v>
      </c>
    </row>
    <row r="6" spans="1:71" ht="12.75" customHeight="1" x14ac:dyDescent="0.3">
      <c r="A6" s="26" t="s">
        <v>43</v>
      </c>
      <c r="B6" s="26"/>
      <c r="C6" s="26"/>
      <c r="D6" s="2" t="s">
        <v>34</v>
      </c>
    </row>
    <row r="7" spans="1:71" ht="12.75" customHeight="1" x14ac:dyDescent="0.3">
      <c r="A7" s="2" t="s">
        <v>44</v>
      </c>
      <c r="D7" s="2" t="s">
        <v>35</v>
      </c>
    </row>
    <row r="8" spans="1:71" ht="12.75" customHeight="1" x14ac:dyDescent="0.3">
      <c r="A8" s="7" t="s">
        <v>39</v>
      </c>
      <c r="D8" s="6" t="s">
        <v>22</v>
      </c>
    </row>
    <row r="9" spans="1:71" ht="12.75" customHeight="1" x14ac:dyDescent="0.3">
      <c r="D9" s="34" t="s">
        <v>36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71" ht="12.75" customHeight="1" x14ac:dyDescent="0.3">
      <c r="A10" s="6"/>
    </row>
    <row r="11" spans="1:71" ht="26.4" customHeight="1" x14ac:dyDescent="0.3">
      <c r="A11" s="24" t="s">
        <v>0</v>
      </c>
      <c r="B11" s="24" t="s">
        <v>1</v>
      </c>
      <c r="C11" s="24" t="s">
        <v>16</v>
      </c>
      <c r="D11" s="24" t="s">
        <v>13</v>
      </c>
      <c r="E11" s="28" t="s">
        <v>2</v>
      </c>
      <c r="F11" s="30" t="s">
        <v>28</v>
      </c>
      <c r="G11" s="31"/>
      <c r="H11" s="30" t="s">
        <v>29</v>
      </c>
      <c r="I11" s="31"/>
      <c r="J11" s="24" t="s">
        <v>37</v>
      </c>
      <c r="K11" s="24" t="s">
        <v>14</v>
      </c>
      <c r="L11" s="24" t="s">
        <v>15</v>
      </c>
      <c r="M11" s="24" t="s">
        <v>26</v>
      </c>
      <c r="N11" s="24" t="s">
        <v>27</v>
      </c>
      <c r="O11" s="24" t="s">
        <v>30</v>
      </c>
      <c r="P11" s="24" t="s">
        <v>3</v>
      </c>
      <c r="Q11" s="24" t="s">
        <v>4</v>
      </c>
    </row>
    <row r="12" spans="1:71" ht="59.4" customHeight="1" x14ac:dyDescent="0.3">
      <c r="A12" s="27"/>
      <c r="B12" s="27"/>
      <c r="C12" s="27"/>
      <c r="D12" s="27"/>
      <c r="E12" s="29"/>
      <c r="F12" s="32"/>
      <c r="G12" s="33"/>
      <c r="H12" s="32"/>
      <c r="I12" s="33"/>
      <c r="J12" s="25"/>
      <c r="K12" s="25"/>
      <c r="L12" s="25"/>
      <c r="M12" s="25"/>
      <c r="N12" s="25"/>
      <c r="O12" s="25"/>
      <c r="P12" s="25"/>
      <c r="Q12" s="25"/>
    </row>
    <row r="13" spans="1:71" ht="38.25" customHeight="1" x14ac:dyDescent="0.3">
      <c r="A13" s="27"/>
      <c r="B13" s="27"/>
      <c r="C13" s="27"/>
      <c r="D13" s="27"/>
      <c r="E13" s="29"/>
      <c r="F13" s="22" t="s">
        <v>23</v>
      </c>
      <c r="G13" s="21" t="s">
        <v>24</v>
      </c>
      <c r="H13" s="21" t="s">
        <v>23</v>
      </c>
      <c r="I13" s="21" t="s">
        <v>24</v>
      </c>
      <c r="J13" s="21" t="s">
        <v>25</v>
      </c>
      <c r="K13" s="21" t="s">
        <v>18</v>
      </c>
      <c r="L13" s="21" t="s">
        <v>18</v>
      </c>
      <c r="M13" s="21" t="s">
        <v>19</v>
      </c>
      <c r="N13" s="21" t="s">
        <v>20</v>
      </c>
      <c r="O13" s="21" t="s">
        <v>20</v>
      </c>
      <c r="P13" s="21" t="s">
        <v>19</v>
      </c>
      <c r="Q13" s="21"/>
    </row>
    <row r="14" spans="1:71" s="4" customFormat="1" ht="12.75" customHeight="1" x14ac:dyDescent="0.2">
      <c r="A14" s="19" t="s">
        <v>47</v>
      </c>
      <c r="B14" s="11" t="s">
        <v>57</v>
      </c>
      <c r="C14" s="11" t="s">
        <v>54</v>
      </c>
      <c r="D14" s="12">
        <v>500000</v>
      </c>
      <c r="E14" s="12">
        <v>400000</v>
      </c>
      <c r="F14" s="11" t="s">
        <v>49</v>
      </c>
      <c r="G14" s="20" t="s">
        <v>52</v>
      </c>
      <c r="H14" s="11" t="s">
        <v>51</v>
      </c>
      <c r="I14" s="20" t="s">
        <v>52</v>
      </c>
      <c r="J14" s="15">
        <v>33</v>
      </c>
      <c r="K14" s="15">
        <v>14</v>
      </c>
      <c r="L14" s="15">
        <v>12</v>
      </c>
      <c r="M14" s="15">
        <v>5</v>
      </c>
      <c r="N14" s="15">
        <v>9</v>
      </c>
      <c r="O14" s="15">
        <v>9</v>
      </c>
      <c r="P14" s="15">
        <v>3</v>
      </c>
      <c r="Q14" s="16">
        <f>SUM(J14:P14)</f>
        <v>85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4" customFormat="1" ht="12.75" customHeight="1" x14ac:dyDescent="0.2">
      <c r="A15" s="19" t="s">
        <v>46</v>
      </c>
      <c r="B15" s="11" t="s">
        <v>56</v>
      </c>
      <c r="C15" s="11" t="s">
        <v>53</v>
      </c>
      <c r="D15" s="12">
        <v>241668</v>
      </c>
      <c r="E15" s="12">
        <v>140000</v>
      </c>
      <c r="F15" s="13" t="s">
        <v>48</v>
      </c>
      <c r="G15" s="14" t="s">
        <v>52</v>
      </c>
      <c r="H15" s="13" t="s">
        <v>50</v>
      </c>
      <c r="I15" s="14" t="s">
        <v>52</v>
      </c>
      <c r="J15" s="15">
        <v>35</v>
      </c>
      <c r="K15" s="15">
        <v>13</v>
      </c>
      <c r="L15" s="15">
        <v>13</v>
      </c>
      <c r="M15" s="15">
        <v>4</v>
      </c>
      <c r="N15" s="15">
        <v>9</v>
      </c>
      <c r="O15" s="15">
        <v>7</v>
      </c>
      <c r="P15" s="15">
        <v>5</v>
      </c>
      <c r="Q15" s="16">
        <f>SUM(J15:P15)</f>
        <v>86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x14ac:dyDescent="0.3">
      <c r="D16" s="23">
        <f>SUM(D14:D15)</f>
        <v>741668</v>
      </c>
      <c r="E16" s="23">
        <f>SUM(E14:E15)</f>
        <v>540000</v>
      </c>
      <c r="F16" s="5"/>
    </row>
    <row r="17" spans="5:8" x14ac:dyDescent="0.3">
      <c r="E17" s="5"/>
      <c r="F17" s="5"/>
      <c r="G17" s="5"/>
      <c r="H17" s="5"/>
    </row>
  </sheetData>
  <sortState xmlns:xlrd2="http://schemas.microsoft.com/office/spreadsheetml/2017/richdata2" ref="J14:Q15">
    <sortCondition ref="Q15"/>
  </sortState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40" sqref="J14:J15" xr:uid="{59E64B50-A5C9-428D-AE34-49B2E1FE5617}">
      <formula1>40</formula1>
    </dataValidation>
    <dataValidation type="decimal" operator="lessThanOrEqual" allowBlank="1" showInputMessage="1" showErrorMessage="1" error="max. 15" sqref="K14:L15" xr:uid="{795DB42B-5E36-4657-BE09-DCA7D668282D}">
      <formula1>15</formula1>
    </dataValidation>
    <dataValidation type="decimal" operator="lessThanOrEqual" allowBlank="1" showInputMessage="1" showErrorMessage="1" error="max. 10" sqref="N14:O15" xr:uid="{61EB4A99-2AF1-48BC-813B-B0C2E6EA250E}">
      <formula1>10</formula1>
    </dataValidation>
    <dataValidation type="decimal" operator="lessThanOrEqual" allowBlank="1" showInputMessage="1" showErrorMessage="1" error="max. 5" sqref="M14:M15 P14:P15" xr:uid="{2A51F0D6-1F7E-49A8-B05F-CAF99E3FC870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AB551-CB9C-493C-B3F9-2E6C4D869608}">
  <dimension ref="A1:BS17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22.5546875" style="2" customWidth="1"/>
    <col min="3" max="3" width="31.10937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1" ht="38.25" customHeight="1" x14ac:dyDescent="0.3">
      <c r="A1" s="1" t="s">
        <v>31</v>
      </c>
    </row>
    <row r="2" spans="1:71" ht="12.75" customHeight="1" x14ac:dyDescent="0.3">
      <c r="A2" s="6" t="s">
        <v>45</v>
      </c>
      <c r="D2" s="6" t="s">
        <v>21</v>
      </c>
    </row>
    <row r="3" spans="1:71" ht="12.75" customHeight="1" x14ac:dyDescent="0.3">
      <c r="A3" s="6" t="s">
        <v>38</v>
      </c>
      <c r="D3" s="2" t="s">
        <v>32</v>
      </c>
    </row>
    <row r="4" spans="1:71" ht="12.75" customHeight="1" x14ac:dyDescent="0.3">
      <c r="A4" s="6" t="s">
        <v>42</v>
      </c>
      <c r="D4" s="2" t="s">
        <v>41</v>
      </c>
    </row>
    <row r="5" spans="1:71" ht="12.75" customHeight="1" x14ac:dyDescent="0.3">
      <c r="A5" s="6" t="s">
        <v>40</v>
      </c>
      <c r="D5" s="2" t="s">
        <v>33</v>
      </c>
    </row>
    <row r="6" spans="1:71" ht="12.75" customHeight="1" x14ac:dyDescent="0.3">
      <c r="A6" s="26" t="s">
        <v>43</v>
      </c>
      <c r="B6" s="26"/>
      <c r="C6" s="26"/>
      <c r="D6" s="2" t="s">
        <v>34</v>
      </c>
    </row>
    <row r="7" spans="1:71" ht="12.75" customHeight="1" x14ac:dyDescent="0.3">
      <c r="A7" s="2" t="s">
        <v>44</v>
      </c>
      <c r="D7" s="2" t="s">
        <v>35</v>
      </c>
    </row>
    <row r="8" spans="1:71" ht="12.75" customHeight="1" x14ac:dyDescent="0.3">
      <c r="A8" s="7" t="s">
        <v>39</v>
      </c>
      <c r="D8" s="6" t="s">
        <v>22</v>
      </c>
    </row>
    <row r="9" spans="1:71" ht="12.75" customHeight="1" x14ac:dyDescent="0.3">
      <c r="D9" s="34" t="s">
        <v>36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71" ht="12.75" customHeight="1" x14ac:dyDescent="0.3">
      <c r="A10" s="6"/>
    </row>
    <row r="11" spans="1:71" ht="26.4" customHeight="1" x14ac:dyDescent="0.3">
      <c r="A11" s="24" t="s">
        <v>0</v>
      </c>
      <c r="B11" s="24" t="s">
        <v>1</v>
      </c>
      <c r="C11" s="24" t="s">
        <v>16</v>
      </c>
      <c r="D11" s="24" t="s">
        <v>13</v>
      </c>
      <c r="E11" s="28" t="s">
        <v>2</v>
      </c>
      <c r="F11" s="30" t="s">
        <v>28</v>
      </c>
      <c r="G11" s="31"/>
      <c r="H11" s="30" t="s">
        <v>29</v>
      </c>
      <c r="I11" s="31"/>
      <c r="J11" s="24" t="s">
        <v>37</v>
      </c>
      <c r="K11" s="24" t="s">
        <v>14</v>
      </c>
      <c r="L11" s="24" t="s">
        <v>15</v>
      </c>
      <c r="M11" s="24" t="s">
        <v>26</v>
      </c>
      <c r="N11" s="24" t="s">
        <v>27</v>
      </c>
      <c r="O11" s="24" t="s">
        <v>30</v>
      </c>
      <c r="P11" s="24" t="s">
        <v>3</v>
      </c>
      <c r="Q11" s="24" t="s">
        <v>4</v>
      </c>
    </row>
    <row r="12" spans="1:71" ht="59.4" customHeight="1" x14ac:dyDescent="0.3">
      <c r="A12" s="27"/>
      <c r="B12" s="27"/>
      <c r="C12" s="27"/>
      <c r="D12" s="27"/>
      <c r="E12" s="29"/>
      <c r="F12" s="32"/>
      <c r="G12" s="33"/>
      <c r="H12" s="32"/>
      <c r="I12" s="33"/>
      <c r="J12" s="25"/>
      <c r="K12" s="25"/>
      <c r="L12" s="25"/>
      <c r="M12" s="25"/>
      <c r="N12" s="25"/>
      <c r="O12" s="25"/>
      <c r="P12" s="25"/>
      <c r="Q12" s="25"/>
    </row>
    <row r="13" spans="1:71" ht="38.25" customHeight="1" x14ac:dyDescent="0.3">
      <c r="A13" s="27"/>
      <c r="B13" s="27"/>
      <c r="C13" s="27"/>
      <c r="D13" s="27"/>
      <c r="E13" s="29"/>
      <c r="F13" s="22" t="s">
        <v>23</v>
      </c>
      <c r="G13" s="21" t="s">
        <v>24</v>
      </c>
      <c r="H13" s="21" t="s">
        <v>23</v>
      </c>
      <c r="I13" s="21" t="s">
        <v>24</v>
      </c>
      <c r="J13" s="21" t="s">
        <v>25</v>
      </c>
      <c r="K13" s="21" t="s">
        <v>18</v>
      </c>
      <c r="L13" s="21" t="s">
        <v>18</v>
      </c>
      <c r="M13" s="21" t="s">
        <v>19</v>
      </c>
      <c r="N13" s="21" t="s">
        <v>20</v>
      </c>
      <c r="O13" s="21" t="s">
        <v>20</v>
      </c>
      <c r="P13" s="21" t="s">
        <v>19</v>
      </c>
      <c r="Q13" s="21"/>
    </row>
    <row r="14" spans="1:71" s="4" customFormat="1" ht="12.75" customHeight="1" x14ac:dyDescent="0.2">
      <c r="A14" s="19" t="s">
        <v>47</v>
      </c>
      <c r="B14" s="11" t="s">
        <v>57</v>
      </c>
      <c r="C14" s="11" t="s">
        <v>54</v>
      </c>
      <c r="D14" s="12">
        <v>500000</v>
      </c>
      <c r="E14" s="12">
        <v>400000</v>
      </c>
      <c r="F14" s="11" t="s">
        <v>49</v>
      </c>
      <c r="G14" s="20" t="s">
        <v>52</v>
      </c>
      <c r="H14" s="11" t="s">
        <v>51</v>
      </c>
      <c r="I14" s="20" t="s">
        <v>52</v>
      </c>
      <c r="J14" s="15">
        <v>33</v>
      </c>
      <c r="K14" s="15">
        <v>13</v>
      </c>
      <c r="L14" s="15">
        <v>13</v>
      </c>
      <c r="M14" s="15">
        <v>5</v>
      </c>
      <c r="N14" s="15">
        <v>8</v>
      </c>
      <c r="O14" s="15">
        <v>9</v>
      </c>
      <c r="P14" s="15">
        <v>3</v>
      </c>
      <c r="Q14" s="16">
        <f>SUM(J14:P14)</f>
        <v>84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4" customFormat="1" ht="12.75" customHeight="1" x14ac:dyDescent="0.2">
      <c r="A15" s="19" t="s">
        <v>46</v>
      </c>
      <c r="B15" s="11" t="s">
        <v>56</v>
      </c>
      <c r="C15" s="11" t="s">
        <v>53</v>
      </c>
      <c r="D15" s="12">
        <v>241668</v>
      </c>
      <c r="E15" s="12">
        <v>140000</v>
      </c>
      <c r="F15" s="13" t="s">
        <v>48</v>
      </c>
      <c r="G15" s="14" t="s">
        <v>52</v>
      </c>
      <c r="H15" s="13" t="s">
        <v>50</v>
      </c>
      <c r="I15" s="14" t="s">
        <v>52</v>
      </c>
      <c r="J15" s="15">
        <v>25</v>
      </c>
      <c r="K15" s="15">
        <v>11</v>
      </c>
      <c r="L15" s="15">
        <v>12</v>
      </c>
      <c r="M15" s="15">
        <v>5</v>
      </c>
      <c r="N15" s="15">
        <v>7</v>
      </c>
      <c r="O15" s="15">
        <v>7</v>
      </c>
      <c r="P15" s="15">
        <v>5</v>
      </c>
      <c r="Q15" s="16">
        <f>SUM(J15:P15)</f>
        <v>72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x14ac:dyDescent="0.3">
      <c r="D16" s="23">
        <f>SUM(D14:D15)</f>
        <v>741668</v>
      </c>
      <c r="E16" s="23">
        <f>SUM(E14:E15)</f>
        <v>540000</v>
      </c>
      <c r="F16" s="5"/>
    </row>
    <row r="17" spans="5:8" x14ac:dyDescent="0.3">
      <c r="E17" s="5"/>
      <c r="F17" s="5"/>
      <c r="G17" s="5"/>
      <c r="H17" s="5"/>
    </row>
  </sheetData>
  <sortState xmlns:xlrd2="http://schemas.microsoft.com/office/spreadsheetml/2017/richdata2" ref="J14:Q15">
    <sortCondition descending="1" ref="Q14:Q15"/>
  </sortState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40" sqref="J14:J15" xr:uid="{C45B7143-2918-4A23-B838-BED6B1E8D4C7}">
      <formula1>40</formula1>
    </dataValidation>
    <dataValidation type="decimal" operator="lessThanOrEqual" allowBlank="1" showInputMessage="1" showErrorMessage="1" error="max. 15" sqref="K14:L15" xr:uid="{8CF3FD4E-642D-4F5A-80CF-A580182DF7AD}">
      <formula1>15</formula1>
    </dataValidation>
    <dataValidation type="decimal" operator="lessThanOrEqual" allowBlank="1" showInputMessage="1" showErrorMessage="1" error="max. 10" sqref="N14:O15" xr:uid="{A4DEA5D2-EEAB-4134-95C9-8EBA896B32C1}">
      <formula1>10</formula1>
    </dataValidation>
    <dataValidation type="decimal" operator="lessThanOrEqual" allowBlank="1" showInputMessage="1" showErrorMessage="1" error="max. 5" sqref="M14:M15 P14:P15" xr:uid="{C6F36E30-6BAD-47CC-9248-93082BB419DC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1FB00-D0E3-41E8-B278-BF8A70F56420}">
  <dimension ref="A1:BS17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22.5546875" style="2" customWidth="1"/>
    <col min="3" max="3" width="31.10937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1" ht="38.25" customHeight="1" x14ac:dyDescent="0.3">
      <c r="A1" s="1" t="s">
        <v>31</v>
      </c>
    </row>
    <row r="2" spans="1:71" ht="12.75" customHeight="1" x14ac:dyDescent="0.3">
      <c r="A2" s="6" t="s">
        <v>45</v>
      </c>
      <c r="D2" s="6" t="s">
        <v>21</v>
      </c>
    </row>
    <row r="3" spans="1:71" ht="12.75" customHeight="1" x14ac:dyDescent="0.3">
      <c r="A3" s="6" t="s">
        <v>38</v>
      </c>
      <c r="D3" s="2" t="s">
        <v>32</v>
      </c>
    </row>
    <row r="4" spans="1:71" ht="12.75" customHeight="1" x14ac:dyDescent="0.3">
      <c r="A4" s="6" t="s">
        <v>42</v>
      </c>
      <c r="D4" s="2" t="s">
        <v>41</v>
      </c>
    </row>
    <row r="5" spans="1:71" ht="12.75" customHeight="1" x14ac:dyDescent="0.3">
      <c r="A5" s="6" t="s">
        <v>40</v>
      </c>
      <c r="D5" s="2" t="s">
        <v>33</v>
      </c>
    </row>
    <row r="6" spans="1:71" ht="12.75" customHeight="1" x14ac:dyDescent="0.3">
      <c r="A6" s="26" t="s">
        <v>43</v>
      </c>
      <c r="B6" s="26"/>
      <c r="C6" s="26"/>
      <c r="D6" s="2" t="s">
        <v>34</v>
      </c>
    </row>
    <row r="7" spans="1:71" ht="12.75" customHeight="1" x14ac:dyDescent="0.3">
      <c r="A7" s="2" t="s">
        <v>44</v>
      </c>
      <c r="D7" s="2" t="s">
        <v>35</v>
      </c>
    </row>
    <row r="8" spans="1:71" ht="12.75" customHeight="1" x14ac:dyDescent="0.3">
      <c r="A8" s="7" t="s">
        <v>39</v>
      </c>
      <c r="D8" s="6" t="s">
        <v>22</v>
      </c>
    </row>
    <row r="9" spans="1:71" ht="12.75" customHeight="1" x14ac:dyDescent="0.3">
      <c r="D9" s="34" t="s">
        <v>36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71" ht="12.75" customHeight="1" x14ac:dyDescent="0.3">
      <c r="A10" s="6"/>
    </row>
    <row r="11" spans="1:71" ht="26.4" customHeight="1" x14ac:dyDescent="0.3">
      <c r="A11" s="24" t="s">
        <v>0</v>
      </c>
      <c r="B11" s="24" t="s">
        <v>1</v>
      </c>
      <c r="C11" s="24" t="s">
        <v>16</v>
      </c>
      <c r="D11" s="24" t="s">
        <v>13</v>
      </c>
      <c r="E11" s="28" t="s">
        <v>2</v>
      </c>
      <c r="F11" s="30" t="s">
        <v>28</v>
      </c>
      <c r="G11" s="31"/>
      <c r="H11" s="30" t="s">
        <v>29</v>
      </c>
      <c r="I11" s="31"/>
      <c r="J11" s="24" t="s">
        <v>37</v>
      </c>
      <c r="K11" s="24" t="s">
        <v>14</v>
      </c>
      <c r="L11" s="24" t="s">
        <v>15</v>
      </c>
      <c r="M11" s="24" t="s">
        <v>26</v>
      </c>
      <c r="N11" s="24" t="s">
        <v>27</v>
      </c>
      <c r="O11" s="24" t="s">
        <v>30</v>
      </c>
      <c r="P11" s="24" t="s">
        <v>3</v>
      </c>
      <c r="Q11" s="24" t="s">
        <v>4</v>
      </c>
    </row>
    <row r="12" spans="1:71" ht="59.4" customHeight="1" x14ac:dyDescent="0.3">
      <c r="A12" s="27"/>
      <c r="B12" s="27"/>
      <c r="C12" s="27"/>
      <c r="D12" s="27"/>
      <c r="E12" s="29"/>
      <c r="F12" s="32"/>
      <c r="G12" s="33"/>
      <c r="H12" s="32"/>
      <c r="I12" s="33"/>
      <c r="J12" s="25"/>
      <c r="K12" s="25"/>
      <c r="L12" s="25"/>
      <c r="M12" s="25"/>
      <c r="N12" s="25"/>
      <c r="O12" s="25"/>
      <c r="P12" s="25"/>
      <c r="Q12" s="25"/>
    </row>
    <row r="13" spans="1:71" ht="38.25" customHeight="1" x14ac:dyDescent="0.3">
      <c r="A13" s="27"/>
      <c r="B13" s="27"/>
      <c r="C13" s="27"/>
      <c r="D13" s="27"/>
      <c r="E13" s="29"/>
      <c r="F13" s="22" t="s">
        <v>23</v>
      </c>
      <c r="G13" s="21" t="s">
        <v>24</v>
      </c>
      <c r="H13" s="21" t="s">
        <v>23</v>
      </c>
      <c r="I13" s="21" t="s">
        <v>24</v>
      </c>
      <c r="J13" s="21" t="s">
        <v>25</v>
      </c>
      <c r="K13" s="21" t="s">
        <v>18</v>
      </c>
      <c r="L13" s="21" t="s">
        <v>18</v>
      </c>
      <c r="M13" s="21" t="s">
        <v>19</v>
      </c>
      <c r="N13" s="21" t="s">
        <v>20</v>
      </c>
      <c r="O13" s="21" t="s">
        <v>20</v>
      </c>
      <c r="P13" s="21" t="s">
        <v>19</v>
      </c>
      <c r="Q13" s="21"/>
    </row>
    <row r="14" spans="1:71" s="4" customFormat="1" ht="12.75" customHeight="1" x14ac:dyDescent="0.2">
      <c r="A14" s="19" t="s">
        <v>47</v>
      </c>
      <c r="B14" s="11" t="s">
        <v>57</v>
      </c>
      <c r="C14" s="11" t="s">
        <v>54</v>
      </c>
      <c r="D14" s="12">
        <v>500000</v>
      </c>
      <c r="E14" s="12">
        <v>400000</v>
      </c>
      <c r="F14" s="11" t="s">
        <v>49</v>
      </c>
      <c r="G14" s="20" t="s">
        <v>52</v>
      </c>
      <c r="H14" s="11" t="s">
        <v>51</v>
      </c>
      <c r="I14" s="20" t="s">
        <v>52</v>
      </c>
      <c r="J14" s="15">
        <v>30</v>
      </c>
      <c r="K14" s="15">
        <v>14</v>
      </c>
      <c r="L14" s="15">
        <v>12</v>
      </c>
      <c r="M14" s="15">
        <v>5</v>
      </c>
      <c r="N14" s="15">
        <v>8</v>
      </c>
      <c r="O14" s="15">
        <v>8</v>
      </c>
      <c r="P14" s="15">
        <v>3</v>
      </c>
      <c r="Q14" s="16">
        <f>SUM(J14:P14)</f>
        <v>80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4" customFormat="1" ht="12.75" customHeight="1" x14ac:dyDescent="0.2">
      <c r="A15" s="19" t="s">
        <v>46</v>
      </c>
      <c r="B15" s="11" t="s">
        <v>56</v>
      </c>
      <c r="C15" s="11" t="s">
        <v>53</v>
      </c>
      <c r="D15" s="12">
        <v>241668</v>
      </c>
      <c r="E15" s="12">
        <v>140000</v>
      </c>
      <c r="F15" s="13" t="s">
        <v>48</v>
      </c>
      <c r="G15" s="14" t="s">
        <v>52</v>
      </c>
      <c r="H15" s="13" t="s">
        <v>50</v>
      </c>
      <c r="I15" s="14" t="s">
        <v>52</v>
      </c>
      <c r="J15" s="15">
        <v>28</v>
      </c>
      <c r="K15" s="15">
        <v>12</v>
      </c>
      <c r="L15" s="15">
        <v>12</v>
      </c>
      <c r="M15" s="15">
        <v>3</v>
      </c>
      <c r="N15" s="15">
        <v>8</v>
      </c>
      <c r="O15" s="15">
        <v>8</v>
      </c>
      <c r="P15" s="15">
        <v>5</v>
      </c>
      <c r="Q15" s="16">
        <f>SUM(J15:P15)</f>
        <v>76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x14ac:dyDescent="0.3">
      <c r="D16" s="23">
        <f>SUM(D14:D15)</f>
        <v>741668</v>
      </c>
      <c r="E16" s="23">
        <f>SUM(E14:E15)</f>
        <v>540000</v>
      </c>
      <c r="F16" s="5"/>
    </row>
    <row r="17" spans="5:8" x14ac:dyDescent="0.3">
      <c r="E17" s="5"/>
      <c r="F17" s="5"/>
      <c r="G17" s="5"/>
      <c r="H17" s="5"/>
    </row>
  </sheetData>
  <sortState xmlns:xlrd2="http://schemas.microsoft.com/office/spreadsheetml/2017/richdata2" ref="J14:Q15">
    <sortCondition descending="1" ref="Q15"/>
  </sortState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40" sqref="J14:J15" xr:uid="{421082F8-11C5-4775-BABA-DC480DFB2534}">
      <formula1>40</formula1>
    </dataValidation>
    <dataValidation type="decimal" operator="lessThanOrEqual" allowBlank="1" showInputMessage="1" showErrorMessage="1" error="max. 15" sqref="K14:L15" xr:uid="{CB055776-3050-4DF5-8BD9-E1733EF763B8}">
      <formula1>15</formula1>
    </dataValidation>
    <dataValidation type="decimal" operator="lessThanOrEqual" allowBlank="1" showInputMessage="1" showErrorMessage="1" error="max. 10" sqref="N14:O15" xr:uid="{CAEFFA2E-181B-4206-B5DE-359AD7A3AA1E}">
      <formula1>10</formula1>
    </dataValidation>
    <dataValidation type="decimal" operator="lessThanOrEqual" allowBlank="1" showInputMessage="1" showErrorMessage="1" error="max. 5" sqref="M14:M15 P14:P15" xr:uid="{9DFC02C0-BBCE-40AE-A8F9-D6870B166671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04E10-D9EE-43FE-9BDC-488E80009157}">
  <dimension ref="A1:BS17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22.5546875" style="2" customWidth="1"/>
    <col min="3" max="3" width="31.10937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1" ht="38.25" customHeight="1" x14ac:dyDescent="0.3">
      <c r="A1" s="1" t="s">
        <v>31</v>
      </c>
    </row>
    <row r="2" spans="1:71" ht="12.75" customHeight="1" x14ac:dyDescent="0.3">
      <c r="A2" s="6" t="s">
        <v>45</v>
      </c>
      <c r="D2" s="6" t="s">
        <v>21</v>
      </c>
    </row>
    <row r="3" spans="1:71" ht="12.75" customHeight="1" x14ac:dyDescent="0.3">
      <c r="A3" s="6" t="s">
        <v>38</v>
      </c>
      <c r="D3" s="2" t="s">
        <v>32</v>
      </c>
    </row>
    <row r="4" spans="1:71" ht="12.75" customHeight="1" x14ac:dyDescent="0.3">
      <c r="A4" s="6" t="s">
        <v>42</v>
      </c>
      <c r="D4" s="2" t="s">
        <v>41</v>
      </c>
    </row>
    <row r="5" spans="1:71" ht="12.75" customHeight="1" x14ac:dyDescent="0.3">
      <c r="A5" s="6" t="s">
        <v>40</v>
      </c>
      <c r="D5" s="2" t="s">
        <v>33</v>
      </c>
    </row>
    <row r="6" spans="1:71" ht="12.75" customHeight="1" x14ac:dyDescent="0.3">
      <c r="A6" s="26" t="s">
        <v>43</v>
      </c>
      <c r="B6" s="26"/>
      <c r="C6" s="26"/>
      <c r="D6" s="2" t="s">
        <v>34</v>
      </c>
    </row>
    <row r="7" spans="1:71" ht="12.75" customHeight="1" x14ac:dyDescent="0.3">
      <c r="A7" s="2" t="s">
        <v>44</v>
      </c>
      <c r="D7" s="2" t="s">
        <v>35</v>
      </c>
    </row>
    <row r="8" spans="1:71" ht="12.75" customHeight="1" x14ac:dyDescent="0.3">
      <c r="A8" s="7" t="s">
        <v>39</v>
      </c>
      <c r="D8" s="6" t="s">
        <v>22</v>
      </c>
    </row>
    <row r="9" spans="1:71" ht="12.75" customHeight="1" x14ac:dyDescent="0.3">
      <c r="D9" s="34" t="s">
        <v>36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71" ht="12.75" customHeight="1" x14ac:dyDescent="0.3">
      <c r="A10" s="6"/>
    </row>
    <row r="11" spans="1:71" ht="26.4" customHeight="1" x14ac:dyDescent="0.3">
      <c r="A11" s="24" t="s">
        <v>0</v>
      </c>
      <c r="B11" s="24" t="s">
        <v>1</v>
      </c>
      <c r="C11" s="24" t="s">
        <v>16</v>
      </c>
      <c r="D11" s="24" t="s">
        <v>13</v>
      </c>
      <c r="E11" s="28" t="s">
        <v>2</v>
      </c>
      <c r="F11" s="30" t="s">
        <v>28</v>
      </c>
      <c r="G11" s="31"/>
      <c r="H11" s="30" t="s">
        <v>29</v>
      </c>
      <c r="I11" s="31"/>
      <c r="J11" s="24" t="s">
        <v>37</v>
      </c>
      <c r="K11" s="24" t="s">
        <v>14</v>
      </c>
      <c r="L11" s="24" t="s">
        <v>15</v>
      </c>
      <c r="M11" s="24" t="s">
        <v>26</v>
      </c>
      <c r="N11" s="24" t="s">
        <v>27</v>
      </c>
      <c r="O11" s="24" t="s">
        <v>30</v>
      </c>
      <c r="P11" s="24" t="s">
        <v>3</v>
      </c>
      <c r="Q11" s="24" t="s">
        <v>4</v>
      </c>
    </row>
    <row r="12" spans="1:71" ht="59.4" customHeight="1" x14ac:dyDescent="0.3">
      <c r="A12" s="27"/>
      <c r="B12" s="27"/>
      <c r="C12" s="27"/>
      <c r="D12" s="27"/>
      <c r="E12" s="29"/>
      <c r="F12" s="32"/>
      <c r="G12" s="33"/>
      <c r="H12" s="32"/>
      <c r="I12" s="33"/>
      <c r="J12" s="25"/>
      <c r="K12" s="25"/>
      <c r="L12" s="25"/>
      <c r="M12" s="25"/>
      <c r="N12" s="25"/>
      <c r="O12" s="25"/>
      <c r="P12" s="25"/>
      <c r="Q12" s="25"/>
    </row>
    <row r="13" spans="1:71" ht="38.25" customHeight="1" x14ac:dyDescent="0.3">
      <c r="A13" s="27"/>
      <c r="B13" s="27"/>
      <c r="C13" s="27"/>
      <c r="D13" s="27"/>
      <c r="E13" s="29"/>
      <c r="F13" s="22" t="s">
        <v>23</v>
      </c>
      <c r="G13" s="21" t="s">
        <v>24</v>
      </c>
      <c r="H13" s="21" t="s">
        <v>23</v>
      </c>
      <c r="I13" s="21" t="s">
        <v>24</v>
      </c>
      <c r="J13" s="21" t="s">
        <v>25</v>
      </c>
      <c r="K13" s="21" t="s">
        <v>18</v>
      </c>
      <c r="L13" s="21" t="s">
        <v>18</v>
      </c>
      <c r="M13" s="21" t="s">
        <v>19</v>
      </c>
      <c r="N13" s="21" t="s">
        <v>20</v>
      </c>
      <c r="O13" s="21" t="s">
        <v>20</v>
      </c>
      <c r="P13" s="21" t="s">
        <v>19</v>
      </c>
      <c r="Q13" s="21"/>
    </row>
    <row r="14" spans="1:71" s="4" customFormat="1" ht="12.75" customHeight="1" x14ac:dyDescent="0.2">
      <c r="A14" s="19" t="s">
        <v>47</v>
      </c>
      <c r="B14" s="11" t="s">
        <v>57</v>
      </c>
      <c r="C14" s="11" t="s">
        <v>54</v>
      </c>
      <c r="D14" s="12">
        <v>500000</v>
      </c>
      <c r="E14" s="12">
        <v>400000</v>
      </c>
      <c r="F14" s="11" t="s">
        <v>49</v>
      </c>
      <c r="G14" s="20" t="s">
        <v>52</v>
      </c>
      <c r="H14" s="11" t="s">
        <v>51</v>
      </c>
      <c r="I14" s="20" t="s">
        <v>52</v>
      </c>
      <c r="J14" s="15">
        <v>32</v>
      </c>
      <c r="K14" s="15">
        <v>13</v>
      </c>
      <c r="L14" s="15">
        <v>11</v>
      </c>
      <c r="M14" s="15">
        <v>5</v>
      </c>
      <c r="N14" s="15">
        <v>9</v>
      </c>
      <c r="O14" s="15">
        <v>9</v>
      </c>
      <c r="P14" s="15">
        <v>4</v>
      </c>
      <c r="Q14" s="16">
        <f>SUM(J14:P14)</f>
        <v>83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4" customFormat="1" ht="12.75" customHeight="1" x14ac:dyDescent="0.2">
      <c r="A15" s="19" t="s">
        <v>46</v>
      </c>
      <c r="B15" s="11" t="s">
        <v>56</v>
      </c>
      <c r="C15" s="11" t="s">
        <v>53</v>
      </c>
      <c r="D15" s="12">
        <v>241668</v>
      </c>
      <c r="E15" s="12">
        <v>140000</v>
      </c>
      <c r="F15" s="13" t="s">
        <v>48</v>
      </c>
      <c r="G15" s="14" t="s">
        <v>52</v>
      </c>
      <c r="H15" s="13" t="s">
        <v>50</v>
      </c>
      <c r="I15" s="14" t="s">
        <v>52</v>
      </c>
      <c r="J15" s="15">
        <v>32</v>
      </c>
      <c r="K15" s="15">
        <v>12</v>
      </c>
      <c r="L15" s="15">
        <v>12</v>
      </c>
      <c r="M15" s="15">
        <v>4</v>
      </c>
      <c r="N15" s="15">
        <v>9</v>
      </c>
      <c r="O15" s="15">
        <v>9</v>
      </c>
      <c r="P15" s="15">
        <v>5</v>
      </c>
      <c r="Q15" s="16">
        <f>SUM(J15:P15)</f>
        <v>83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x14ac:dyDescent="0.3">
      <c r="D16" s="23">
        <f>SUM(D14:D15)</f>
        <v>741668</v>
      </c>
      <c r="E16" s="23">
        <f>SUM(E14:E15)</f>
        <v>540000</v>
      </c>
      <c r="F16" s="5"/>
    </row>
    <row r="17" spans="5:8" x14ac:dyDescent="0.3">
      <c r="E17" s="5"/>
      <c r="F17" s="5"/>
      <c r="G17" s="5"/>
      <c r="H17" s="5"/>
    </row>
  </sheetData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40" sqref="J14 J15" xr:uid="{8D8E3C0E-C857-417A-9D22-B55D8591E253}">
      <formula1>40</formula1>
    </dataValidation>
    <dataValidation type="decimal" operator="lessThanOrEqual" allowBlank="1" showInputMessage="1" showErrorMessage="1" error="max. 15" sqref="K14:L14 K15:L15" xr:uid="{F26936F5-BC53-44D7-AF57-6683B7627498}">
      <formula1>15</formula1>
    </dataValidation>
    <dataValidation type="decimal" operator="lessThanOrEqual" allowBlank="1" showInputMessage="1" showErrorMessage="1" error="max. 10" sqref="N14:O14 N15:O15" xr:uid="{13A097E7-DB8B-4D4C-8B2C-7619C65AA8BC}">
      <formula1>10</formula1>
    </dataValidation>
    <dataValidation type="decimal" operator="lessThanOrEqual" allowBlank="1" showInputMessage="1" showErrorMessage="1" error="max. 5" sqref="M14 P14 P15 M15" xr:uid="{728EF5AB-05CF-489A-A2D4-69F813445C18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E0513-EF72-417C-AD45-808756D1F1A5}">
  <dimension ref="A1:BS17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22.5546875" style="2" customWidth="1"/>
    <col min="3" max="3" width="31.10937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1" ht="38.25" customHeight="1" x14ac:dyDescent="0.3">
      <c r="A1" s="1" t="s">
        <v>31</v>
      </c>
    </row>
    <row r="2" spans="1:71" ht="12.75" customHeight="1" x14ac:dyDescent="0.3">
      <c r="A2" s="6" t="s">
        <v>45</v>
      </c>
      <c r="D2" s="6" t="s">
        <v>21</v>
      </c>
    </row>
    <row r="3" spans="1:71" ht="12.75" customHeight="1" x14ac:dyDescent="0.3">
      <c r="A3" s="6" t="s">
        <v>38</v>
      </c>
      <c r="D3" s="2" t="s">
        <v>32</v>
      </c>
    </row>
    <row r="4" spans="1:71" ht="12.75" customHeight="1" x14ac:dyDescent="0.3">
      <c r="A4" s="6" t="s">
        <v>42</v>
      </c>
      <c r="D4" s="2" t="s">
        <v>41</v>
      </c>
    </row>
    <row r="5" spans="1:71" ht="12.75" customHeight="1" x14ac:dyDescent="0.3">
      <c r="A5" s="6" t="s">
        <v>40</v>
      </c>
      <c r="D5" s="2" t="s">
        <v>33</v>
      </c>
    </row>
    <row r="6" spans="1:71" ht="12.75" customHeight="1" x14ac:dyDescent="0.3">
      <c r="A6" s="26" t="s">
        <v>43</v>
      </c>
      <c r="B6" s="26"/>
      <c r="C6" s="26"/>
      <c r="D6" s="2" t="s">
        <v>34</v>
      </c>
    </row>
    <row r="7" spans="1:71" ht="12.75" customHeight="1" x14ac:dyDescent="0.3">
      <c r="A7" s="2" t="s">
        <v>44</v>
      </c>
      <c r="D7" s="2" t="s">
        <v>35</v>
      </c>
    </row>
    <row r="8" spans="1:71" ht="12.75" customHeight="1" x14ac:dyDescent="0.3">
      <c r="A8" s="7" t="s">
        <v>39</v>
      </c>
      <c r="D8" s="6" t="s">
        <v>22</v>
      </c>
    </row>
    <row r="9" spans="1:71" ht="12.75" customHeight="1" x14ac:dyDescent="0.3">
      <c r="D9" s="34" t="s">
        <v>36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71" ht="12.75" customHeight="1" x14ac:dyDescent="0.3">
      <c r="A10" s="6"/>
    </row>
    <row r="11" spans="1:71" ht="26.4" customHeight="1" x14ac:dyDescent="0.3">
      <c r="A11" s="24" t="s">
        <v>0</v>
      </c>
      <c r="B11" s="24" t="s">
        <v>1</v>
      </c>
      <c r="C11" s="24" t="s">
        <v>16</v>
      </c>
      <c r="D11" s="24" t="s">
        <v>13</v>
      </c>
      <c r="E11" s="28" t="s">
        <v>2</v>
      </c>
      <c r="F11" s="30" t="s">
        <v>28</v>
      </c>
      <c r="G11" s="31"/>
      <c r="H11" s="30" t="s">
        <v>29</v>
      </c>
      <c r="I11" s="31"/>
      <c r="J11" s="24" t="s">
        <v>37</v>
      </c>
      <c r="K11" s="24" t="s">
        <v>14</v>
      </c>
      <c r="L11" s="24" t="s">
        <v>15</v>
      </c>
      <c r="M11" s="24" t="s">
        <v>26</v>
      </c>
      <c r="N11" s="24" t="s">
        <v>27</v>
      </c>
      <c r="O11" s="24" t="s">
        <v>30</v>
      </c>
      <c r="P11" s="24" t="s">
        <v>3</v>
      </c>
      <c r="Q11" s="24" t="s">
        <v>4</v>
      </c>
    </row>
    <row r="12" spans="1:71" ht="59.4" customHeight="1" x14ac:dyDescent="0.3">
      <c r="A12" s="27"/>
      <c r="B12" s="27"/>
      <c r="C12" s="27"/>
      <c r="D12" s="27"/>
      <c r="E12" s="29"/>
      <c r="F12" s="32"/>
      <c r="G12" s="33"/>
      <c r="H12" s="32"/>
      <c r="I12" s="33"/>
      <c r="J12" s="25"/>
      <c r="K12" s="25"/>
      <c r="L12" s="25"/>
      <c r="M12" s="25"/>
      <c r="N12" s="25"/>
      <c r="O12" s="25"/>
      <c r="P12" s="25"/>
      <c r="Q12" s="25"/>
    </row>
    <row r="13" spans="1:71" ht="38.25" customHeight="1" x14ac:dyDescent="0.3">
      <c r="A13" s="27"/>
      <c r="B13" s="27"/>
      <c r="C13" s="27"/>
      <c r="D13" s="27"/>
      <c r="E13" s="29"/>
      <c r="F13" s="22" t="s">
        <v>23</v>
      </c>
      <c r="G13" s="21" t="s">
        <v>24</v>
      </c>
      <c r="H13" s="21" t="s">
        <v>23</v>
      </c>
      <c r="I13" s="21" t="s">
        <v>24</v>
      </c>
      <c r="J13" s="21" t="s">
        <v>25</v>
      </c>
      <c r="K13" s="21" t="s">
        <v>18</v>
      </c>
      <c r="L13" s="21" t="s">
        <v>18</v>
      </c>
      <c r="M13" s="21" t="s">
        <v>19</v>
      </c>
      <c r="N13" s="21" t="s">
        <v>20</v>
      </c>
      <c r="O13" s="21" t="s">
        <v>20</v>
      </c>
      <c r="P13" s="21" t="s">
        <v>19</v>
      </c>
      <c r="Q13" s="21"/>
    </row>
    <row r="14" spans="1:71" s="4" customFormat="1" ht="12.75" customHeight="1" x14ac:dyDescent="0.2">
      <c r="A14" s="19" t="s">
        <v>47</v>
      </c>
      <c r="B14" s="11" t="s">
        <v>57</v>
      </c>
      <c r="C14" s="11" t="s">
        <v>54</v>
      </c>
      <c r="D14" s="12">
        <v>500000</v>
      </c>
      <c r="E14" s="12">
        <v>400000</v>
      </c>
      <c r="F14" s="11" t="s">
        <v>49</v>
      </c>
      <c r="G14" s="20" t="s">
        <v>52</v>
      </c>
      <c r="H14" s="11" t="s">
        <v>51</v>
      </c>
      <c r="I14" s="20" t="s">
        <v>52</v>
      </c>
      <c r="J14" s="15">
        <v>33</v>
      </c>
      <c r="K14" s="15">
        <v>14</v>
      </c>
      <c r="L14" s="15">
        <v>13</v>
      </c>
      <c r="M14" s="15">
        <v>5</v>
      </c>
      <c r="N14" s="15">
        <v>9</v>
      </c>
      <c r="O14" s="15">
        <v>9</v>
      </c>
      <c r="P14" s="15">
        <v>3</v>
      </c>
      <c r="Q14" s="16">
        <f>SUM(J14:P14)</f>
        <v>86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4" customFormat="1" ht="12.75" customHeight="1" x14ac:dyDescent="0.2">
      <c r="A15" s="19" t="s">
        <v>46</v>
      </c>
      <c r="B15" s="11" t="s">
        <v>56</v>
      </c>
      <c r="C15" s="11" t="s">
        <v>53</v>
      </c>
      <c r="D15" s="12">
        <v>241668</v>
      </c>
      <c r="E15" s="12">
        <v>140000</v>
      </c>
      <c r="F15" s="13" t="s">
        <v>48</v>
      </c>
      <c r="G15" s="14" t="s">
        <v>52</v>
      </c>
      <c r="H15" s="13" t="s">
        <v>50</v>
      </c>
      <c r="I15" s="14" t="s">
        <v>52</v>
      </c>
      <c r="J15" s="15">
        <v>33</v>
      </c>
      <c r="K15" s="15">
        <v>13</v>
      </c>
      <c r="L15" s="15">
        <v>13</v>
      </c>
      <c r="M15" s="15">
        <v>4</v>
      </c>
      <c r="N15" s="15">
        <v>9</v>
      </c>
      <c r="O15" s="15">
        <v>7</v>
      </c>
      <c r="P15" s="15">
        <v>5</v>
      </c>
      <c r="Q15" s="16">
        <f>SUM(J15:P15)</f>
        <v>84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x14ac:dyDescent="0.3">
      <c r="D16" s="23">
        <f>SUM(D14:D15)</f>
        <v>741668</v>
      </c>
      <c r="E16" s="23">
        <f>SUM(E14:E15)</f>
        <v>540000</v>
      </c>
      <c r="F16" s="5"/>
    </row>
    <row r="17" spans="5:8" x14ac:dyDescent="0.3">
      <c r="E17" s="5"/>
      <c r="F17" s="5"/>
      <c r="G17" s="5"/>
      <c r="H17" s="5"/>
    </row>
  </sheetData>
  <sortState xmlns:xlrd2="http://schemas.microsoft.com/office/spreadsheetml/2017/richdata2" ref="J14:Q15">
    <sortCondition descending="1" ref="Q15"/>
  </sortState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40" sqref="J14:J15" xr:uid="{834850FA-4F0D-4533-BC0A-E6573A563745}">
      <formula1>40</formula1>
    </dataValidation>
    <dataValidation type="decimal" operator="lessThanOrEqual" allowBlank="1" showInputMessage="1" showErrorMessage="1" error="max. 15" sqref="K14:L15" xr:uid="{8828BE6B-7294-41C6-8FF4-3E8230F1D3FD}">
      <formula1>15</formula1>
    </dataValidation>
    <dataValidation type="decimal" operator="lessThanOrEqual" allowBlank="1" showInputMessage="1" showErrorMessage="1" error="max. 10" sqref="N14:O15" xr:uid="{D8DF78AF-C3F8-48F4-B790-7F1F79FC5860}">
      <formula1>10</formula1>
    </dataValidation>
    <dataValidation type="decimal" operator="lessThanOrEqual" allowBlank="1" showInputMessage="1" showErrorMessage="1" error="max. 5" sqref="M14:M15 P14:P15" xr:uid="{B58F8852-C7F9-436B-B775-1861C8EC8DF4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F44F9-8BDB-40CF-A2D8-DFF276275BB3}">
  <dimension ref="A1:BS17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22.5546875" style="2" customWidth="1"/>
    <col min="3" max="3" width="31.10937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1" ht="38.25" customHeight="1" x14ac:dyDescent="0.3">
      <c r="A1" s="1" t="s">
        <v>31</v>
      </c>
    </row>
    <row r="2" spans="1:71" ht="12.75" customHeight="1" x14ac:dyDescent="0.3">
      <c r="A2" s="6" t="s">
        <v>45</v>
      </c>
      <c r="D2" s="6" t="s">
        <v>21</v>
      </c>
    </row>
    <row r="3" spans="1:71" ht="12.75" customHeight="1" x14ac:dyDescent="0.3">
      <c r="A3" s="6" t="s">
        <v>38</v>
      </c>
      <c r="D3" s="2" t="s">
        <v>32</v>
      </c>
    </row>
    <row r="4" spans="1:71" ht="12.75" customHeight="1" x14ac:dyDescent="0.3">
      <c r="A4" s="6" t="s">
        <v>42</v>
      </c>
      <c r="D4" s="2" t="s">
        <v>41</v>
      </c>
    </row>
    <row r="5" spans="1:71" ht="12.75" customHeight="1" x14ac:dyDescent="0.3">
      <c r="A5" s="6" t="s">
        <v>40</v>
      </c>
      <c r="D5" s="2" t="s">
        <v>33</v>
      </c>
    </row>
    <row r="6" spans="1:71" ht="12.75" customHeight="1" x14ac:dyDescent="0.3">
      <c r="A6" s="26" t="s">
        <v>43</v>
      </c>
      <c r="B6" s="26"/>
      <c r="C6" s="26"/>
      <c r="D6" s="2" t="s">
        <v>34</v>
      </c>
    </row>
    <row r="7" spans="1:71" ht="12.75" customHeight="1" x14ac:dyDescent="0.3">
      <c r="A7" s="2" t="s">
        <v>44</v>
      </c>
      <c r="D7" s="2" t="s">
        <v>35</v>
      </c>
    </row>
    <row r="8" spans="1:71" ht="12.75" customHeight="1" x14ac:dyDescent="0.3">
      <c r="A8" s="7" t="s">
        <v>39</v>
      </c>
      <c r="D8" s="6" t="s">
        <v>22</v>
      </c>
    </row>
    <row r="9" spans="1:71" ht="12.75" customHeight="1" x14ac:dyDescent="0.3">
      <c r="D9" s="34" t="s">
        <v>36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71" ht="12.75" customHeight="1" x14ac:dyDescent="0.3">
      <c r="A10" s="6"/>
    </row>
    <row r="11" spans="1:71" ht="26.4" customHeight="1" x14ac:dyDescent="0.3">
      <c r="A11" s="24" t="s">
        <v>0</v>
      </c>
      <c r="B11" s="24" t="s">
        <v>1</v>
      </c>
      <c r="C11" s="24" t="s">
        <v>16</v>
      </c>
      <c r="D11" s="24" t="s">
        <v>13</v>
      </c>
      <c r="E11" s="28" t="s">
        <v>2</v>
      </c>
      <c r="F11" s="30" t="s">
        <v>28</v>
      </c>
      <c r="G11" s="31"/>
      <c r="H11" s="30" t="s">
        <v>29</v>
      </c>
      <c r="I11" s="31"/>
      <c r="J11" s="24" t="s">
        <v>37</v>
      </c>
      <c r="K11" s="24" t="s">
        <v>14</v>
      </c>
      <c r="L11" s="24" t="s">
        <v>15</v>
      </c>
      <c r="M11" s="24" t="s">
        <v>26</v>
      </c>
      <c r="N11" s="24" t="s">
        <v>27</v>
      </c>
      <c r="O11" s="24" t="s">
        <v>30</v>
      </c>
      <c r="P11" s="24" t="s">
        <v>3</v>
      </c>
      <c r="Q11" s="24" t="s">
        <v>4</v>
      </c>
    </row>
    <row r="12" spans="1:71" ht="59.4" customHeight="1" x14ac:dyDescent="0.3">
      <c r="A12" s="27"/>
      <c r="B12" s="27"/>
      <c r="C12" s="27"/>
      <c r="D12" s="27"/>
      <c r="E12" s="29"/>
      <c r="F12" s="32"/>
      <c r="G12" s="33"/>
      <c r="H12" s="32"/>
      <c r="I12" s="33"/>
      <c r="J12" s="25"/>
      <c r="K12" s="25"/>
      <c r="L12" s="25"/>
      <c r="M12" s="25"/>
      <c r="N12" s="25"/>
      <c r="O12" s="25"/>
      <c r="P12" s="25"/>
      <c r="Q12" s="25"/>
    </row>
    <row r="13" spans="1:71" ht="38.25" customHeight="1" x14ac:dyDescent="0.3">
      <c r="A13" s="27"/>
      <c r="B13" s="27"/>
      <c r="C13" s="27"/>
      <c r="D13" s="27"/>
      <c r="E13" s="29"/>
      <c r="F13" s="22" t="s">
        <v>23</v>
      </c>
      <c r="G13" s="21" t="s">
        <v>24</v>
      </c>
      <c r="H13" s="21" t="s">
        <v>23</v>
      </c>
      <c r="I13" s="21" t="s">
        <v>24</v>
      </c>
      <c r="J13" s="21" t="s">
        <v>25</v>
      </c>
      <c r="K13" s="21" t="s">
        <v>18</v>
      </c>
      <c r="L13" s="21" t="s">
        <v>18</v>
      </c>
      <c r="M13" s="21" t="s">
        <v>19</v>
      </c>
      <c r="N13" s="21" t="s">
        <v>20</v>
      </c>
      <c r="O13" s="21" t="s">
        <v>20</v>
      </c>
      <c r="P13" s="21" t="s">
        <v>19</v>
      </c>
      <c r="Q13" s="21"/>
    </row>
    <row r="14" spans="1:71" s="4" customFormat="1" ht="12.75" customHeight="1" x14ac:dyDescent="0.2">
      <c r="A14" s="19" t="s">
        <v>47</v>
      </c>
      <c r="B14" s="11" t="s">
        <v>57</v>
      </c>
      <c r="C14" s="11" t="s">
        <v>54</v>
      </c>
      <c r="D14" s="12">
        <v>500000</v>
      </c>
      <c r="E14" s="12">
        <v>400000</v>
      </c>
      <c r="F14" s="11" t="s">
        <v>49</v>
      </c>
      <c r="G14" s="20" t="s">
        <v>52</v>
      </c>
      <c r="H14" s="11" t="s">
        <v>51</v>
      </c>
      <c r="I14" s="20" t="s">
        <v>52</v>
      </c>
      <c r="J14" s="15">
        <v>38</v>
      </c>
      <c r="K14" s="15">
        <v>14</v>
      </c>
      <c r="L14" s="15">
        <v>13</v>
      </c>
      <c r="M14" s="15">
        <v>5</v>
      </c>
      <c r="N14" s="15">
        <v>8</v>
      </c>
      <c r="O14" s="15">
        <v>9</v>
      </c>
      <c r="P14" s="15">
        <v>4</v>
      </c>
      <c r="Q14" s="16">
        <f>SUM(J14:P14)</f>
        <v>91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4" customFormat="1" ht="12.75" customHeight="1" x14ac:dyDescent="0.2">
      <c r="A15" s="19" t="s">
        <v>46</v>
      </c>
      <c r="B15" s="11" t="s">
        <v>56</v>
      </c>
      <c r="C15" s="11" t="s">
        <v>53</v>
      </c>
      <c r="D15" s="12">
        <v>241668</v>
      </c>
      <c r="E15" s="12">
        <v>140000</v>
      </c>
      <c r="F15" s="13" t="s">
        <v>48</v>
      </c>
      <c r="G15" s="14" t="s">
        <v>52</v>
      </c>
      <c r="H15" s="13" t="s">
        <v>50</v>
      </c>
      <c r="I15" s="14" t="s">
        <v>52</v>
      </c>
      <c r="J15" s="15">
        <v>37</v>
      </c>
      <c r="K15" s="15">
        <v>13</v>
      </c>
      <c r="L15" s="15">
        <v>14</v>
      </c>
      <c r="M15" s="15">
        <v>2</v>
      </c>
      <c r="N15" s="15">
        <v>8</v>
      </c>
      <c r="O15" s="15">
        <v>7</v>
      </c>
      <c r="P15" s="15">
        <v>5</v>
      </c>
      <c r="Q15" s="16">
        <f>SUM(J15:P15)</f>
        <v>86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x14ac:dyDescent="0.3">
      <c r="D16" s="23">
        <f>SUM(D14:D15)</f>
        <v>741668</v>
      </c>
      <c r="E16" s="23">
        <f>SUM(E14:E15)</f>
        <v>540000</v>
      </c>
      <c r="F16" s="5"/>
    </row>
    <row r="17" spans="5:8" x14ac:dyDescent="0.3">
      <c r="E17" s="5"/>
      <c r="F17" s="5"/>
      <c r="G17" s="5"/>
      <c r="H17" s="5"/>
    </row>
  </sheetData>
  <sortState xmlns:xlrd2="http://schemas.microsoft.com/office/spreadsheetml/2017/richdata2" ref="J14:Q15">
    <sortCondition descending="1" ref="Q15"/>
  </sortState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40" sqref="J14:J15" xr:uid="{A1B42891-C51D-4C1C-B05F-F05E58B94089}">
      <formula1>40</formula1>
    </dataValidation>
    <dataValidation type="decimal" operator="lessThanOrEqual" allowBlank="1" showInputMessage="1" showErrorMessage="1" error="max. 15" sqref="K14:L15" xr:uid="{385D37AE-3DCA-468A-91DA-575B7ACC1D58}">
      <formula1>15</formula1>
    </dataValidation>
    <dataValidation type="decimal" operator="lessThanOrEqual" allowBlank="1" showInputMessage="1" showErrorMessage="1" error="max. 10" sqref="N14:O15" xr:uid="{E195A545-18B8-49C3-8C6B-19DBB46E45D4}">
      <formula1>10</formula1>
    </dataValidation>
    <dataValidation type="decimal" operator="lessThanOrEqual" allowBlank="1" showInputMessage="1" showErrorMessage="1" error="max. 5" sqref="M14:M15 P14:P15" xr:uid="{0EDA8B88-B6F3-4E28-ACCF-29FB9C34BB2C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CA90-672B-4F20-AA80-BDFB7E5BECB7}">
  <dimension ref="A1:BS17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22.5546875" style="2" customWidth="1"/>
    <col min="3" max="3" width="31.10937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1" ht="38.25" customHeight="1" x14ac:dyDescent="0.3">
      <c r="A1" s="1" t="s">
        <v>31</v>
      </c>
    </row>
    <row r="2" spans="1:71" ht="12.75" customHeight="1" x14ac:dyDescent="0.3">
      <c r="A2" s="6" t="s">
        <v>45</v>
      </c>
      <c r="D2" s="6" t="s">
        <v>21</v>
      </c>
    </row>
    <row r="3" spans="1:71" ht="12.75" customHeight="1" x14ac:dyDescent="0.3">
      <c r="A3" s="6" t="s">
        <v>38</v>
      </c>
      <c r="D3" s="2" t="s">
        <v>32</v>
      </c>
    </row>
    <row r="4" spans="1:71" ht="12.75" customHeight="1" x14ac:dyDescent="0.3">
      <c r="A4" s="6" t="s">
        <v>42</v>
      </c>
      <c r="D4" s="2" t="s">
        <v>41</v>
      </c>
    </row>
    <row r="5" spans="1:71" ht="12.75" customHeight="1" x14ac:dyDescent="0.3">
      <c r="A5" s="6" t="s">
        <v>40</v>
      </c>
      <c r="D5" s="2" t="s">
        <v>33</v>
      </c>
    </row>
    <row r="6" spans="1:71" ht="12.75" customHeight="1" x14ac:dyDescent="0.3">
      <c r="A6" s="26" t="s">
        <v>43</v>
      </c>
      <c r="B6" s="26"/>
      <c r="C6" s="26"/>
      <c r="D6" s="2" t="s">
        <v>34</v>
      </c>
    </row>
    <row r="7" spans="1:71" ht="12.75" customHeight="1" x14ac:dyDescent="0.3">
      <c r="A7" s="2" t="s">
        <v>44</v>
      </c>
      <c r="D7" s="2" t="s">
        <v>35</v>
      </c>
    </row>
    <row r="8" spans="1:71" ht="12.75" customHeight="1" x14ac:dyDescent="0.3">
      <c r="A8" s="7" t="s">
        <v>39</v>
      </c>
      <c r="D8" s="6" t="s">
        <v>22</v>
      </c>
    </row>
    <row r="9" spans="1:71" ht="12.75" customHeight="1" x14ac:dyDescent="0.3">
      <c r="D9" s="34" t="s">
        <v>36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71" ht="12.75" customHeight="1" x14ac:dyDescent="0.3">
      <c r="A10" s="6"/>
    </row>
    <row r="11" spans="1:71" ht="26.4" customHeight="1" x14ac:dyDescent="0.3">
      <c r="A11" s="24" t="s">
        <v>0</v>
      </c>
      <c r="B11" s="24" t="s">
        <v>1</v>
      </c>
      <c r="C11" s="24" t="s">
        <v>16</v>
      </c>
      <c r="D11" s="24" t="s">
        <v>13</v>
      </c>
      <c r="E11" s="28" t="s">
        <v>2</v>
      </c>
      <c r="F11" s="30" t="s">
        <v>28</v>
      </c>
      <c r="G11" s="31"/>
      <c r="H11" s="30" t="s">
        <v>29</v>
      </c>
      <c r="I11" s="31"/>
      <c r="J11" s="24" t="s">
        <v>37</v>
      </c>
      <c r="K11" s="24" t="s">
        <v>14</v>
      </c>
      <c r="L11" s="24" t="s">
        <v>15</v>
      </c>
      <c r="M11" s="24" t="s">
        <v>26</v>
      </c>
      <c r="N11" s="24" t="s">
        <v>27</v>
      </c>
      <c r="O11" s="24" t="s">
        <v>30</v>
      </c>
      <c r="P11" s="24" t="s">
        <v>3</v>
      </c>
      <c r="Q11" s="24" t="s">
        <v>4</v>
      </c>
    </row>
    <row r="12" spans="1:71" ht="59.4" customHeight="1" x14ac:dyDescent="0.3">
      <c r="A12" s="27"/>
      <c r="B12" s="27"/>
      <c r="C12" s="27"/>
      <c r="D12" s="27"/>
      <c r="E12" s="29"/>
      <c r="F12" s="32"/>
      <c r="G12" s="33"/>
      <c r="H12" s="32"/>
      <c r="I12" s="33"/>
      <c r="J12" s="25"/>
      <c r="K12" s="25"/>
      <c r="L12" s="25"/>
      <c r="M12" s="25"/>
      <c r="N12" s="25"/>
      <c r="O12" s="25"/>
      <c r="P12" s="25"/>
      <c r="Q12" s="25"/>
    </row>
    <row r="13" spans="1:71" ht="38.25" customHeight="1" x14ac:dyDescent="0.3">
      <c r="A13" s="27"/>
      <c r="B13" s="27"/>
      <c r="C13" s="27"/>
      <c r="D13" s="27"/>
      <c r="E13" s="29"/>
      <c r="F13" s="22" t="s">
        <v>23</v>
      </c>
      <c r="G13" s="21" t="s">
        <v>24</v>
      </c>
      <c r="H13" s="21" t="s">
        <v>23</v>
      </c>
      <c r="I13" s="21" t="s">
        <v>24</v>
      </c>
      <c r="J13" s="21" t="s">
        <v>25</v>
      </c>
      <c r="K13" s="21" t="s">
        <v>18</v>
      </c>
      <c r="L13" s="21" t="s">
        <v>18</v>
      </c>
      <c r="M13" s="21" t="s">
        <v>19</v>
      </c>
      <c r="N13" s="21" t="s">
        <v>20</v>
      </c>
      <c r="O13" s="21" t="s">
        <v>20</v>
      </c>
      <c r="P13" s="21" t="s">
        <v>19</v>
      </c>
      <c r="Q13" s="21"/>
    </row>
    <row r="14" spans="1:71" s="4" customFormat="1" ht="12.75" customHeight="1" x14ac:dyDescent="0.2">
      <c r="A14" s="19" t="s">
        <v>47</v>
      </c>
      <c r="B14" s="11" t="s">
        <v>57</v>
      </c>
      <c r="C14" s="11" t="s">
        <v>54</v>
      </c>
      <c r="D14" s="12">
        <v>500000</v>
      </c>
      <c r="E14" s="12">
        <v>400000</v>
      </c>
      <c r="F14" s="11" t="s">
        <v>49</v>
      </c>
      <c r="G14" s="20" t="s">
        <v>52</v>
      </c>
      <c r="H14" s="11" t="s">
        <v>51</v>
      </c>
      <c r="I14" s="20" t="s">
        <v>52</v>
      </c>
      <c r="J14" s="15">
        <v>38</v>
      </c>
      <c r="K14" s="15">
        <v>14</v>
      </c>
      <c r="L14" s="15">
        <v>14</v>
      </c>
      <c r="M14" s="15">
        <v>5</v>
      </c>
      <c r="N14" s="15">
        <v>9</v>
      </c>
      <c r="O14" s="15">
        <v>9</v>
      </c>
      <c r="P14" s="15">
        <v>3</v>
      </c>
      <c r="Q14" s="16">
        <f>SUM(J14:P14)</f>
        <v>92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4" customFormat="1" ht="12.75" customHeight="1" x14ac:dyDescent="0.2">
      <c r="A15" s="19" t="s">
        <v>46</v>
      </c>
      <c r="B15" s="11" t="s">
        <v>56</v>
      </c>
      <c r="C15" s="11" t="s">
        <v>53</v>
      </c>
      <c r="D15" s="12">
        <v>241668</v>
      </c>
      <c r="E15" s="12">
        <v>140000</v>
      </c>
      <c r="F15" s="13" t="s">
        <v>48</v>
      </c>
      <c r="G15" s="14" t="s">
        <v>52</v>
      </c>
      <c r="H15" s="13" t="s">
        <v>50</v>
      </c>
      <c r="I15" s="14" t="s">
        <v>52</v>
      </c>
      <c r="J15" s="15">
        <v>33</v>
      </c>
      <c r="K15" s="15">
        <v>11</v>
      </c>
      <c r="L15" s="15">
        <v>10</v>
      </c>
      <c r="M15" s="15">
        <v>4</v>
      </c>
      <c r="N15" s="15">
        <v>7</v>
      </c>
      <c r="O15" s="15">
        <v>7</v>
      </c>
      <c r="P15" s="15">
        <v>5</v>
      </c>
      <c r="Q15" s="16">
        <f>SUM(J15:P15)</f>
        <v>77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x14ac:dyDescent="0.3">
      <c r="D16" s="23">
        <f>SUM(D14:D15)</f>
        <v>741668</v>
      </c>
      <c r="E16" s="23">
        <f>SUM(E14:E15)</f>
        <v>540000</v>
      </c>
      <c r="F16" s="5"/>
    </row>
    <row r="17" spans="5:8" x14ac:dyDescent="0.3">
      <c r="E17" s="5"/>
      <c r="F17" s="5"/>
      <c r="G17" s="5"/>
      <c r="H17" s="5"/>
    </row>
  </sheetData>
  <sortState xmlns:xlrd2="http://schemas.microsoft.com/office/spreadsheetml/2017/richdata2" ref="J14:Q15">
    <sortCondition descending="1" ref="Q15"/>
  </sortState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5" sqref="M14:M15 P14:P15" xr:uid="{2DB48073-2E8A-41AE-BF1B-96561D70609C}">
      <formula1>5</formula1>
    </dataValidation>
    <dataValidation type="decimal" operator="lessThanOrEqual" allowBlank="1" showInputMessage="1" showErrorMessage="1" error="max. 10" sqref="N14:O15" xr:uid="{D0A14196-158A-41DD-B0B5-730C86D1A1BB}">
      <formula1>10</formula1>
    </dataValidation>
    <dataValidation type="decimal" operator="lessThanOrEqual" allowBlank="1" showInputMessage="1" showErrorMessage="1" error="max. 15" sqref="K14:L15" xr:uid="{1A443D37-9393-43CB-BB66-56BA2A078CCF}">
      <formula1>15</formula1>
    </dataValidation>
    <dataValidation type="decimal" operator="lessThanOrEqual" allowBlank="1" showInputMessage="1" showErrorMessage="1" error="max. 40" sqref="J14:J15" xr:uid="{3A40DD9C-F815-451C-9270-699BD2438805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konference a vyzkum</vt:lpstr>
      <vt:lpstr>ČK</vt:lpstr>
      <vt:lpstr>HB</vt:lpstr>
      <vt:lpstr>JarK</vt:lpstr>
      <vt:lpstr>JK</vt:lpstr>
      <vt:lpstr>LD</vt:lpstr>
      <vt:lpstr>MŠ</vt:lpstr>
      <vt:lpstr>NS</vt:lpstr>
      <vt:lpstr>OZ</vt:lpstr>
      <vt:lpstr>TCD</vt:lpstr>
      <vt:lpstr>'konference a vyzkum'!Oblast_tisku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2021-04-28T14:51:05Z</dcterms:modified>
</cp:coreProperties>
</file>